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6"/>
  <workbookPr defaultThemeVersion="166925"/>
  <mc:AlternateContent xmlns:mc="http://schemas.openxmlformats.org/markup-compatibility/2006">
    <mc:Choice Requires="x15">
      <x15ac:absPath xmlns:x15ac="http://schemas.microsoft.com/office/spreadsheetml/2010/11/ac" url="https://govsipf-my.sharepoint.com/personal/marianna_lagrange_administration_gov_pf/Documents/Bureau/"/>
    </mc:Choice>
  </mc:AlternateContent>
  <xr:revisionPtr revIDLastSave="14" documentId="8_{EF5B9130-D1C7-4B9A-9ED5-095B61D4DB50}" xr6:coauthVersionLast="36" xr6:coauthVersionMax="36" xr10:uidLastSave="{AB6A77EA-C7A6-4F6A-AFB2-CC7EDBC6907F}"/>
  <bookViews>
    <workbookView xWindow="0" yWindow="0" windowWidth="28800" windowHeight="12225" xr2:uid="{00000000-000D-0000-FFFF-FFFF00000000}"/>
  </bookViews>
  <sheets>
    <sheet name="PPA 2025" sheetId="12" r:id="rId1"/>
    <sheet name="Domaines et sous domaines" sheetId="2" state="hidden" r:id="rId2"/>
  </sheets>
  <definedNames>
    <definedName name="_xlnm._FilterDatabase" localSheetId="0" hidden="1">'PPA 2025'!$A$4:$M$482</definedName>
  </definedNames>
  <calcPr calcId="191029"/>
</workbook>
</file>

<file path=xl/calcChain.xml><?xml version="1.0" encoding="utf-8"?>
<calcChain xmlns="http://schemas.openxmlformats.org/spreadsheetml/2006/main">
  <c r="B17" i="2" l="1"/>
  <c r="B16" i="2"/>
  <c r="B15" i="2"/>
  <c r="B14" i="2"/>
  <c r="B13" i="2"/>
  <c r="B12" i="2"/>
  <c r="B11" i="2"/>
  <c r="B10" i="2"/>
  <c r="B9" i="2"/>
  <c r="B8" i="2"/>
  <c r="B7" i="2"/>
  <c r="B6" i="2"/>
  <c r="B5" i="2"/>
  <c r="B4" i="2"/>
  <c r="B3" i="2"/>
  <c r="B482" i="12"/>
  <c r="B481" i="12"/>
  <c r="B480" i="12"/>
  <c r="B479" i="12"/>
  <c r="B478" i="12"/>
  <c r="B477" i="12"/>
  <c r="B476" i="12"/>
  <c r="B475" i="12"/>
  <c r="B474" i="12"/>
  <c r="B473" i="12"/>
  <c r="B472" i="12"/>
  <c r="B471" i="12"/>
  <c r="B470" i="12"/>
  <c r="B469" i="12"/>
  <c r="B468" i="12"/>
  <c r="B467" i="12"/>
  <c r="B466" i="12"/>
  <c r="B465" i="12"/>
  <c r="B464" i="12"/>
  <c r="B463" i="12"/>
  <c r="B462" i="12"/>
  <c r="B461" i="12"/>
  <c r="B460" i="12"/>
  <c r="B459" i="12"/>
  <c r="B458" i="12"/>
  <c r="B457" i="12"/>
  <c r="B456" i="12"/>
  <c r="B455" i="12"/>
  <c r="B454" i="12"/>
  <c r="B453" i="12"/>
  <c r="B452" i="12"/>
  <c r="B451" i="12"/>
  <c r="B450" i="12"/>
  <c r="B449" i="12"/>
  <c r="B448" i="12"/>
  <c r="B447" i="12"/>
  <c r="B446" i="12"/>
  <c r="B445" i="12"/>
  <c r="B444" i="12"/>
  <c r="B443" i="12"/>
  <c r="B442" i="12"/>
  <c r="B441" i="12"/>
  <c r="B440" i="12"/>
  <c r="B439" i="12"/>
  <c r="B438" i="12"/>
  <c r="B437" i="12"/>
  <c r="B436" i="12"/>
  <c r="B435" i="12"/>
  <c r="B434" i="12"/>
  <c r="B433" i="12"/>
  <c r="B432" i="12"/>
  <c r="B431" i="12"/>
  <c r="B430" i="12"/>
  <c r="B429" i="12"/>
  <c r="B428" i="12"/>
  <c r="B427" i="12"/>
  <c r="B426" i="12"/>
  <c r="B425" i="12"/>
  <c r="B424" i="12"/>
  <c r="B423" i="12"/>
  <c r="B422" i="12"/>
  <c r="B421" i="12"/>
  <c r="B420" i="12"/>
  <c r="B419" i="12"/>
  <c r="B418" i="12"/>
  <c r="B417" i="12"/>
  <c r="B416" i="12"/>
  <c r="B415" i="12"/>
  <c r="B414" i="12"/>
  <c r="B413" i="12"/>
  <c r="B412" i="12"/>
  <c r="B411" i="12"/>
  <c r="B410" i="12"/>
  <c r="B409" i="12"/>
  <c r="B408" i="12"/>
  <c r="B407" i="12"/>
  <c r="B406" i="12"/>
  <c r="B405" i="12"/>
  <c r="B404" i="12"/>
  <c r="B403" i="12"/>
  <c r="B402" i="12"/>
  <c r="B401" i="12"/>
  <c r="B400" i="12"/>
  <c r="B399" i="12"/>
  <c r="B398" i="12"/>
  <c r="B397" i="12"/>
  <c r="B396" i="12"/>
  <c r="B395" i="12"/>
  <c r="B394" i="12"/>
  <c r="B393" i="12"/>
  <c r="B392" i="12"/>
  <c r="B391" i="12"/>
  <c r="B390" i="12"/>
  <c r="B389" i="12"/>
  <c r="B388" i="12"/>
  <c r="B387" i="12"/>
  <c r="B386" i="12"/>
  <c r="B385" i="12"/>
  <c r="B384" i="12"/>
  <c r="B383" i="12"/>
  <c r="B382" i="12"/>
  <c r="B381" i="12"/>
  <c r="B380" i="12"/>
  <c r="B379" i="12"/>
  <c r="B378" i="12"/>
  <c r="B377" i="12"/>
  <c r="B376" i="12"/>
  <c r="B375" i="12"/>
  <c r="B374" i="12"/>
  <c r="B373" i="12"/>
  <c r="B372" i="12"/>
  <c r="B371" i="12"/>
  <c r="B370" i="12"/>
  <c r="B369" i="12"/>
  <c r="B368" i="12"/>
  <c r="B367" i="12"/>
  <c r="B366" i="12"/>
  <c r="B365" i="12"/>
  <c r="B364" i="12"/>
  <c r="B363" i="12"/>
  <c r="B362" i="12"/>
  <c r="B361" i="12"/>
  <c r="B360" i="12"/>
  <c r="B359" i="12"/>
  <c r="B358" i="12"/>
  <c r="B357" i="12"/>
  <c r="B356" i="12"/>
  <c r="B355" i="12"/>
  <c r="B354" i="12"/>
  <c r="B353" i="12"/>
  <c r="B352" i="12"/>
  <c r="B351" i="12"/>
  <c r="B350" i="12"/>
  <c r="B349" i="12"/>
  <c r="B348" i="12"/>
  <c r="B347" i="12"/>
  <c r="B346" i="12"/>
  <c r="B345" i="12"/>
  <c r="B344" i="12"/>
  <c r="B343" i="12"/>
  <c r="B342" i="12"/>
  <c r="B341" i="12"/>
  <c r="B340" i="12"/>
  <c r="B339" i="12"/>
  <c r="B338" i="12"/>
  <c r="B337" i="12"/>
  <c r="B336" i="12"/>
  <c r="B335" i="12"/>
  <c r="B334" i="12"/>
  <c r="B333" i="12"/>
  <c r="B332" i="12"/>
  <c r="B331" i="12"/>
  <c r="B330" i="12"/>
  <c r="B329" i="12"/>
  <c r="B328" i="12"/>
  <c r="B327" i="12"/>
  <c r="B326" i="12"/>
  <c r="B325" i="12"/>
  <c r="B324" i="12"/>
  <c r="B323" i="12"/>
  <c r="B322" i="12"/>
  <c r="B321" i="12"/>
  <c r="B320" i="12"/>
  <c r="B319" i="12"/>
  <c r="B318" i="12"/>
  <c r="B317" i="12"/>
  <c r="B316" i="12"/>
  <c r="B315" i="12"/>
  <c r="B314" i="12"/>
  <c r="B313" i="12"/>
  <c r="B312" i="12"/>
  <c r="B311" i="12"/>
  <c r="B310" i="12"/>
  <c r="B309" i="12"/>
  <c r="B308" i="12"/>
  <c r="B307" i="12"/>
  <c r="B306" i="12"/>
  <c r="B305" i="12"/>
  <c r="B304" i="12"/>
  <c r="B303" i="12"/>
  <c r="B302" i="12"/>
  <c r="B301" i="12"/>
  <c r="B300" i="12"/>
  <c r="B299" i="12"/>
  <c r="B298" i="12"/>
  <c r="B297" i="12"/>
  <c r="B296" i="12"/>
  <c r="B295" i="12"/>
  <c r="B294" i="12"/>
  <c r="B293" i="12"/>
  <c r="B292" i="12"/>
  <c r="B291" i="12"/>
  <c r="B290" i="12"/>
  <c r="B289" i="12"/>
  <c r="B288" i="12"/>
  <c r="B287" i="12"/>
  <c r="B286" i="12"/>
  <c r="B285" i="12"/>
  <c r="B284" i="12"/>
  <c r="B283" i="12"/>
  <c r="B282" i="12"/>
  <c r="B281" i="12"/>
  <c r="B280" i="12"/>
  <c r="B279" i="12"/>
  <c r="B278" i="12"/>
  <c r="B277" i="12"/>
  <c r="B276" i="12"/>
  <c r="B275" i="12"/>
  <c r="B274" i="12"/>
  <c r="B273" i="12"/>
  <c r="B272" i="12"/>
  <c r="B271" i="12"/>
  <c r="B270" i="12"/>
  <c r="B269" i="12"/>
  <c r="B268" i="12"/>
  <c r="B267" i="12"/>
  <c r="B266" i="12"/>
  <c r="B265" i="12"/>
  <c r="B264" i="12"/>
  <c r="B263" i="12"/>
  <c r="B262" i="12"/>
  <c r="B261" i="12"/>
  <c r="B260" i="12"/>
  <c r="B259" i="12"/>
  <c r="B258" i="12"/>
  <c r="B257" i="12"/>
  <c r="B256" i="12"/>
  <c r="B255" i="12"/>
  <c r="B254" i="12"/>
  <c r="B253" i="12"/>
  <c r="B252" i="12"/>
  <c r="B251" i="12"/>
  <c r="B250" i="12"/>
  <c r="B249" i="12"/>
  <c r="B248" i="12"/>
  <c r="B247" i="12"/>
  <c r="B246" i="12"/>
  <c r="B245" i="12"/>
  <c r="B244" i="12"/>
  <c r="B243" i="12"/>
  <c r="B242" i="12"/>
  <c r="B241" i="12"/>
  <c r="B240" i="12"/>
  <c r="B239" i="12"/>
  <c r="B238" i="12"/>
  <c r="B237" i="12"/>
  <c r="B236" i="12"/>
  <c r="B235" i="12"/>
  <c r="B234" i="12"/>
  <c r="B233" i="12"/>
  <c r="B232" i="12"/>
  <c r="B231" i="12"/>
  <c r="B230" i="12"/>
  <c r="B229" i="12"/>
  <c r="B228" i="12"/>
  <c r="B227" i="12"/>
  <c r="B226" i="12"/>
  <c r="B225" i="12"/>
  <c r="B224" i="12"/>
  <c r="B223" i="12"/>
  <c r="B222" i="12"/>
  <c r="B221" i="12"/>
  <c r="B220" i="12"/>
  <c r="B219" i="12"/>
  <c r="B218" i="12"/>
  <c r="B217" i="12"/>
  <c r="B216" i="12"/>
  <c r="B215" i="12"/>
  <c r="B214" i="12"/>
  <c r="B213" i="12"/>
  <c r="B212" i="12"/>
  <c r="B211" i="12"/>
  <c r="B210" i="12"/>
  <c r="B209" i="12"/>
  <c r="B208" i="12"/>
  <c r="B207" i="12"/>
  <c r="B206" i="12"/>
  <c r="B205" i="12"/>
  <c r="B204" i="12"/>
  <c r="B203" i="12"/>
  <c r="B202" i="12"/>
  <c r="B201" i="12"/>
  <c r="B200" i="12"/>
  <c r="B199" i="12"/>
  <c r="B198" i="12"/>
  <c r="B197" i="12"/>
  <c r="B196" i="12"/>
  <c r="B195" i="12"/>
  <c r="B194" i="12"/>
  <c r="B193" i="12"/>
  <c r="B192" i="12"/>
  <c r="B191" i="12"/>
  <c r="B190" i="12"/>
  <c r="B189" i="12"/>
  <c r="B188" i="12"/>
  <c r="B187" i="12"/>
  <c r="B186" i="12"/>
  <c r="B185" i="12"/>
  <c r="B184" i="12"/>
  <c r="B183" i="12"/>
  <c r="B182" i="12"/>
  <c r="B181" i="12"/>
  <c r="B180" i="12"/>
  <c r="B179" i="12"/>
  <c r="B178" i="12"/>
  <c r="B177" i="12"/>
  <c r="B176" i="12"/>
  <c r="B175" i="12"/>
  <c r="B174" i="12"/>
  <c r="B173" i="12"/>
  <c r="B172" i="12"/>
  <c r="B171" i="12"/>
  <c r="B170" i="12"/>
  <c r="B169" i="12"/>
  <c r="B168" i="12"/>
  <c r="B167" i="12"/>
  <c r="B166" i="12"/>
  <c r="B165" i="12"/>
  <c r="B164" i="12"/>
  <c r="B163" i="12"/>
  <c r="B162" i="12"/>
  <c r="B161" i="12"/>
  <c r="B160" i="12"/>
  <c r="B159" i="12"/>
  <c r="B158" i="12"/>
  <c r="B157" i="12"/>
  <c r="B156" i="12"/>
  <c r="B155" i="12"/>
  <c r="B154" i="12"/>
  <c r="B153" i="12"/>
  <c r="B152" i="12"/>
  <c r="B151" i="12"/>
  <c r="B150" i="12"/>
  <c r="B149" i="12"/>
  <c r="B148" i="12"/>
  <c r="B147" i="12"/>
  <c r="B146" i="12"/>
  <c r="B145" i="12"/>
  <c r="B144" i="12"/>
  <c r="B143" i="12"/>
  <c r="B142" i="12"/>
  <c r="B141" i="12"/>
  <c r="B140" i="12"/>
  <c r="B139" i="12"/>
  <c r="B138" i="12"/>
  <c r="B137" i="12"/>
  <c r="B136" i="12"/>
  <c r="B135" i="12"/>
  <c r="B134" i="12"/>
  <c r="B133" i="12"/>
  <c r="B132" i="12"/>
  <c r="B131" i="12"/>
  <c r="B130" i="12"/>
  <c r="B129" i="12"/>
  <c r="B128" i="12"/>
  <c r="B127" i="12"/>
  <c r="B126" i="12"/>
  <c r="B125" i="12"/>
  <c r="B124" i="12"/>
  <c r="B123" i="12"/>
  <c r="B122" i="12"/>
  <c r="B121" i="12"/>
  <c r="B120" i="12"/>
  <c r="B119" i="12"/>
  <c r="B118" i="12"/>
  <c r="B117" i="12"/>
  <c r="B116" i="12"/>
  <c r="B115" i="12"/>
  <c r="B114" i="12"/>
  <c r="B113" i="12"/>
  <c r="B112" i="12"/>
  <c r="B111" i="12"/>
  <c r="B110" i="12"/>
  <c r="B109" i="12"/>
  <c r="B108" i="12"/>
  <c r="B107" i="12"/>
  <c r="B106" i="12"/>
  <c r="B105" i="12"/>
  <c r="B104" i="12"/>
  <c r="B103" i="12"/>
  <c r="B102" i="12"/>
  <c r="B101" i="12"/>
  <c r="B100" i="12"/>
  <c r="B99" i="12"/>
  <c r="B98" i="12"/>
  <c r="B97" i="12"/>
  <c r="B96" i="12"/>
  <c r="B95" i="12"/>
  <c r="B94" i="12"/>
  <c r="B93" i="12"/>
  <c r="B92" i="12"/>
  <c r="B91" i="12"/>
  <c r="B90" i="12"/>
  <c r="B89" i="12"/>
  <c r="B88" i="12"/>
  <c r="B87" i="12"/>
  <c r="B86" i="12"/>
  <c r="B85" i="12"/>
  <c r="B84" i="12"/>
  <c r="B83" i="12"/>
  <c r="B82" i="12"/>
  <c r="B81" i="12"/>
  <c r="B80" i="12"/>
  <c r="B79" i="12"/>
  <c r="B78" i="12"/>
  <c r="B77" i="12"/>
  <c r="B76" i="12"/>
  <c r="B75" i="12"/>
  <c r="B74" i="12"/>
  <c r="B73" i="12"/>
  <c r="B72" i="12"/>
  <c r="B71" i="12"/>
  <c r="B70" i="12"/>
  <c r="B69" i="12"/>
  <c r="B68" i="12"/>
  <c r="B67" i="12"/>
  <c r="B66" i="12"/>
  <c r="B65" i="12"/>
  <c r="B64" i="12"/>
  <c r="B63" i="12"/>
  <c r="B62" i="12"/>
  <c r="B61" i="12"/>
  <c r="B60" i="12"/>
  <c r="B59" i="12"/>
  <c r="B58" i="12"/>
  <c r="B57" i="12"/>
  <c r="B56" i="12"/>
  <c r="B55" i="12"/>
  <c r="B54" i="12"/>
  <c r="B53" i="12"/>
  <c r="B52" i="12"/>
  <c r="B51" i="12"/>
  <c r="B50" i="12"/>
  <c r="B49" i="12"/>
  <c r="B48" i="12"/>
  <c r="B47" i="12"/>
  <c r="B46" i="12"/>
  <c r="B45" i="12"/>
  <c r="B44" i="12"/>
  <c r="B43" i="12"/>
  <c r="B42" i="12"/>
  <c r="B41" i="12"/>
  <c r="B40" i="12"/>
  <c r="B39" i="12"/>
  <c r="B38" i="12"/>
  <c r="B37" i="12"/>
  <c r="B36" i="12"/>
  <c r="B35" i="12"/>
  <c r="B34" i="12"/>
  <c r="B33" i="12"/>
  <c r="B32" i="12"/>
  <c r="B31" i="12"/>
  <c r="B30" i="12"/>
  <c r="B29" i="12"/>
  <c r="B28" i="12"/>
  <c r="B27" i="12"/>
  <c r="B26" i="12"/>
  <c r="B25" i="12"/>
  <c r="B24" i="12"/>
  <c r="B23" i="12"/>
  <c r="B22" i="12"/>
  <c r="B21" i="12"/>
  <c r="B20" i="12"/>
  <c r="B19" i="12"/>
  <c r="B18" i="12"/>
  <c r="B17" i="12"/>
  <c r="B16" i="12"/>
  <c r="B15" i="12"/>
  <c r="B14" i="12"/>
  <c r="B13" i="12"/>
  <c r="B12" i="12"/>
  <c r="B11" i="12"/>
  <c r="B10" i="12"/>
  <c r="B9" i="12"/>
  <c r="B8" i="12"/>
  <c r="B7" i="12"/>
  <c r="B6" i="12"/>
  <c r="B5" i="12"/>
</calcChain>
</file>

<file path=xl/sharedStrings.xml><?xml version="1.0" encoding="utf-8"?>
<sst xmlns="http://schemas.openxmlformats.org/spreadsheetml/2006/main" count="4985" uniqueCount="712">
  <si>
    <t xml:space="preserve">Lieu d'exécution des prestations </t>
  </si>
  <si>
    <t>Catégorie de marché ou accord-cadre
(Fournitures, Services, Travaux)</t>
  </si>
  <si>
    <t>Objet du marché</t>
  </si>
  <si>
    <t>Marché ou accord-cadre estimé à 
(XPF HT)</t>
  </si>
  <si>
    <t>Type de procédure</t>
  </si>
  <si>
    <t xml:space="preserve"> Archipel </t>
  </si>
  <si>
    <t>Opération de travaux individuels bâtiments</t>
  </si>
  <si>
    <t>Prestation de services sur bâtiments</t>
  </si>
  <si>
    <t>Maintenance et exploitation bâtiments et infrastructures</t>
  </si>
  <si>
    <t>Collecte et traitement déchets</t>
  </si>
  <si>
    <t>Prestations intellectuelles</t>
  </si>
  <si>
    <t>Services juridiques</t>
  </si>
  <si>
    <t>Logiciels</t>
  </si>
  <si>
    <t>Laboratoires, mesures, essais, contrôles, analyses</t>
  </si>
  <si>
    <t>Moyens de communication</t>
  </si>
  <si>
    <t>Prestations informatiques</t>
  </si>
  <si>
    <t>Santé et médecine</t>
  </si>
  <si>
    <t>Equipements biomédicaux avec maintenance et consommables hospitaliers</t>
  </si>
  <si>
    <t>Prestations et services divers</t>
  </si>
  <si>
    <t>Assurances, services financiers</t>
  </si>
  <si>
    <t>Prestation de maintenance et réparation technique</t>
  </si>
  <si>
    <t>Véhicules terrestres</t>
  </si>
  <si>
    <t>Autres fournitures</t>
  </si>
  <si>
    <t>Médicaments hospitaliers</t>
  </si>
  <si>
    <t>Opération de travaux individuels infrastructures transports et routes</t>
  </si>
  <si>
    <t>Ile</t>
  </si>
  <si>
    <t>Informatique et Télécoms</t>
  </si>
  <si>
    <t>Réseaux informatiques</t>
  </si>
  <si>
    <t>Véhicules et services connexes</t>
  </si>
  <si>
    <t>Autres modes de transport</t>
  </si>
  <si>
    <t>Transport de personnes et de biens</t>
  </si>
  <si>
    <t>Transport de biens et logistique</t>
  </si>
  <si>
    <t>Voyages et déplacements</t>
  </si>
  <si>
    <t>Biens immobiliers et travaux de construction</t>
  </si>
  <si>
    <t>Prestations intellectuelles travaux</t>
  </si>
  <si>
    <t>Fournitures et matériel travaux bâtiments</t>
  </si>
  <si>
    <t>Acquisition immobilière et foncière</t>
  </si>
  <si>
    <t>Prestation de travaux récurrents sur bâtiment</t>
  </si>
  <si>
    <t>Prestation de travaux de maintenance sur infrastructures et routes</t>
  </si>
  <si>
    <t>Prestation multiservices et multitechniques</t>
  </si>
  <si>
    <t xml:space="preserve">Matériel communication </t>
  </si>
  <si>
    <t>Prestation communication</t>
  </si>
  <si>
    <t xml:space="preserve">Moyens d'impression </t>
  </si>
  <si>
    <t>Impression, reprographie</t>
  </si>
  <si>
    <t>Prestations intellectuelles et formation</t>
  </si>
  <si>
    <t>Formation</t>
  </si>
  <si>
    <t>Moyens généraux</t>
  </si>
  <si>
    <t>Fournitures de bureau</t>
  </si>
  <si>
    <t>Mobilier de bureau</t>
  </si>
  <si>
    <t>Restauration et alimentation</t>
  </si>
  <si>
    <t>Vêtements et habillement</t>
  </si>
  <si>
    <t>Défense et sécurité</t>
  </si>
  <si>
    <t>Sécurité</t>
  </si>
  <si>
    <t>Prestations soins médicaux</t>
  </si>
  <si>
    <t>Analyses laboratoire pour végétaux et mandat sanitaire</t>
  </si>
  <si>
    <t>Dispositifs médicaux stériles et non stériles hospitaliers</t>
  </si>
  <si>
    <t>Fournitures et matériels divers</t>
  </si>
  <si>
    <t>Fourniture et équipement industriel</t>
  </si>
  <si>
    <t>Autres prestations</t>
  </si>
  <si>
    <t>N°</t>
  </si>
  <si>
    <t>Matériel informatique - Infrastructure</t>
  </si>
  <si>
    <t>Matériel informatique - Petit matériel IT</t>
  </si>
  <si>
    <t>Fournitures et matériel infrastructures transports et routes</t>
  </si>
  <si>
    <t>Type PAYS/ETAB</t>
  </si>
  <si>
    <t xml:space="preserve">LISTE DES DOMAINES </t>
  </si>
  <si>
    <t>SOUS-DOMAINE</t>
  </si>
  <si>
    <t xml:space="preserve">Energies, fluides, carburants </t>
  </si>
  <si>
    <t>Energies et fluides de carburants</t>
  </si>
  <si>
    <t xml:space="preserve">Energies et fluides hors réseau </t>
  </si>
  <si>
    <t>Carburants, huiles, produits pétroliers</t>
  </si>
  <si>
    <t>Télécommunications</t>
  </si>
  <si>
    <t>Entretien, réparations et aménagement de véhicules</t>
  </si>
  <si>
    <t>Location ou financement de véhicules</t>
  </si>
  <si>
    <t>Affranchissement et expédition - hors logistique</t>
  </si>
  <si>
    <t>Prestation d'assistance en escale</t>
  </si>
  <si>
    <t>Loyers, charges locatives et copropriété</t>
  </si>
  <si>
    <t xml:space="preserve">Solutions d'impression </t>
  </si>
  <si>
    <t xml:space="preserve">Abonnement et documentation </t>
  </si>
  <si>
    <t>Matériel défense et sécurité</t>
  </si>
  <si>
    <t>Maintien en condition opérationelle (MCO)</t>
  </si>
  <si>
    <t>Prestations spécifiques défense et sécurité</t>
  </si>
  <si>
    <t>Autres produits de santé hospitaliers</t>
  </si>
  <si>
    <t xml:space="preserve">Fournitures et matériel nettoyage </t>
  </si>
  <si>
    <t>Flux financiers et  émissions de titre</t>
  </si>
  <si>
    <t>Frais de justice</t>
  </si>
  <si>
    <t>Prestations liées aux œuvres d'art</t>
  </si>
  <si>
    <t>Intérêts moratoires, indemnités, pénalités</t>
  </si>
  <si>
    <t/>
  </si>
  <si>
    <t/>
  </si>
  <si>
    <t xml:space="preserve">Mois prévisionnel de consultation </t>
  </si>
  <si>
    <t>PLAN PREVISIONNEL D'ACHAT 2025</t>
  </si>
  <si>
    <t>PR</t>
  </si>
  <si>
    <t>EGAT</t>
  </si>
  <si>
    <t xml:space="preserve">Marché entre 35M XPF HT et 99M XPF HT </t>
  </si>
  <si>
    <t xml:space="preserve">Marché entre 100M XPF HT et 499M XPF HT </t>
  </si>
  <si>
    <t>Appel d'offres ouvert</t>
  </si>
  <si>
    <t>IDV</t>
  </si>
  <si>
    <t>Tahiti</t>
  </si>
  <si>
    <t>ETAB</t>
  </si>
  <si>
    <t>Travaux</t>
  </si>
  <si>
    <t>Construction de sanitaires et vestiaires</t>
  </si>
  <si>
    <t>Réhabilitation parcours de golf</t>
  </si>
  <si>
    <t>VP</t>
  </si>
  <si>
    <t>IIME</t>
  </si>
  <si>
    <t>Services</t>
  </si>
  <si>
    <t>Prestations de psychologie clinique (Vacations 2026/2027)</t>
  </si>
  <si>
    <t xml:space="preserve">Marché entre 8M XPF HT et 19M XPF HT </t>
  </si>
  <si>
    <t>Procédure adaptée</t>
  </si>
  <si>
    <t>Etude et Maitrise d'œuvre relative aux travaux de remplacement des toitures du site IIME Te Ana Hau</t>
  </si>
  <si>
    <t>Etude et Maitrise d'œuvre relative aux travaux  d'installation de panneaux photovoltaïques tous sites d'implantation de l'établissement</t>
  </si>
  <si>
    <t>Fournitures</t>
  </si>
  <si>
    <t>Achat de véhicules :
- 1 véhicule 6 fauteuils PMR
- 1 bus 30 places
- 2 véhicules légers</t>
  </si>
  <si>
    <t>MJP</t>
  </si>
  <si>
    <t>IJSPF</t>
  </si>
  <si>
    <t>Montage et démontage tour d'arbitrage de surf à Teahupo'o</t>
  </si>
  <si>
    <t>Marché de MOE - Réhabilitation du complexe sportif de Punaruu: Piste d'athlétisme - JP 2027</t>
  </si>
  <si>
    <t xml:space="preserve">Marché entre 20M XPF HT et 34M XPF HT </t>
  </si>
  <si>
    <t>Marché de MOE - Réhabilitation du complexe sportif  Punaruu: Tribune - JP 2027</t>
  </si>
  <si>
    <t>Réhabilitation du complexe sportif Punaruu: Piste d'athlétisme - JP 2027</t>
  </si>
  <si>
    <t>Réhabilitation du complexe sportif Punaruu: Tribune - JP 2027</t>
  </si>
  <si>
    <t>Réhabilitation du complexe sportif Pater: Salle de squash - JP 2027</t>
  </si>
  <si>
    <t>Réhabilitation du complexe sportif Pater: Atelier - JP 2027</t>
  </si>
  <si>
    <t>Réhabilitation du complexe sportif Pater: Stade - JP 2027</t>
  </si>
  <si>
    <t>Marché strictement supérieur à 500M XPF HT</t>
  </si>
  <si>
    <t>Réhabilitation du siège de l'IJSPF</t>
  </si>
  <si>
    <t>Contrôle et maintenance des extincteurs</t>
  </si>
  <si>
    <t xml:space="preserve">Maintenance des systèmes de climatisation </t>
  </si>
  <si>
    <t>Vérification annuelle des intallations électriques</t>
  </si>
  <si>
    <t>Désinsectisation et dératisation</t>
  </si>
  <si>
    <t>Acquisition d'appareil de musculation destiné au pôle combat de Punaruu</t>
  </si>
  <si>
    <t>MEE</t>
  </si>
  <si>
    <t xml:space="preserve">Prestation de sécurité, sûreté et gardiennage </t>
  </si>
  <si>
    <t xml:space="preserve">Prestation d'accueil et de placement pour les différents événements à TFTN </t>
  </si>
  <si>
    <t>Prestations d’hébergement, de maintenance et d’assistance à l’exploitation de la solution de billetterie.</t>
  </si>
  <si>
    <t xml:space="preserve">Prestation de consultant-formateur en sonorisation </t>
  </si>
  <si>
    <t>TFTN</t>
  </si>
  <si>
    <t>ART</t>
  </si>
  <si>
    <t>PAYS</t>
  </si>
  <si>
    <t>Rénovation du fare d'artisanat de Taiohae</t>
  </si>
  <si>
    <t>MARQUISES</t>
  </si>
  <si>
    <t>Aménagement de la salle d'artisanat du Terminal de croisière</t>
  </si>
  <si>
    <t>Implantation d'une solution de séchage du pae'ore</t>
  </si>
  <si>
    <t>AUSTRALES</t>
  </si>
  <si>
    <t>Acquisition d'unités mobiles de décontamination de l'air</t>
  </si>
  <si>
    <t>Maintenance multi-technique du bâtiment</t>
  </si>
  <si>
    <t xml:space="preserve">Travaux de remplacement de la centrale de froid </t>
  </si>
  <si>
    <t>Travaux de remplacement des armoires de climatisation et des ventilo-convecteurs</t>
  </si>
  <si>
    <t>Mission d'assistance à maîtrise d'ouvrage pour le diagnostic du bâtiment du SPAA</t>
  </si>
  <si>
    <t>Mission de maitrise d'œuvre technique pour le raccordement du lycée Paul Gauguin et du collège Louise Carlson au réseau d'assainissement collectif de la ville de Papeete</t>
  </si>
  <si>
    <t>Travaux de raccordement du lycée Paul Gauguin et du collège Louise Carlson au réseau d'assainissement collectif de la ville de Papeete</t>
  </si>
  <si>
    <t>Mission de maitrise d'œuvre technique pour la réalisation des travaux de remplacement totale des plafonds du R+2 du lycée Paul Gauguin</t>
  </si>
  <si>
    <t>Travaux de réhabilitation totale des plafonds du R+2 Bâtiment principal du lycée Paul Gauguin</t>
  </si>
  <si>
    <t>Travaux de réhabilitation du RDC du Bâtiment principal du lycée Paul Gauguin</t>
  </si>
  <si>
    <t>Mission de maitrise d'œuvre technique pour la réalisation de la nouvelle cuisine et des travaux de restructuration finale du collège de Mataura - Tubuai - Australes - Phase 4</t>
  </si>
  <si>
    <t>Tubuai</t>
  </si>
  <si>
    <t>Construction d'un atelier technique au collège de Rurutu</t>
  </si>
  <si>
    <t>Rurutu</t>
  </si>
  <si>
    <t>Rénovation structurelle du lycée d'Uturoa</t>
  </si>
  <si>
    <t>Raiatea</t>
  </si>
  <si>
    <t>Construction de 2 logements de fonction au collège de Makemo</t>
  </si>
  <si>
    <t>Makemo</t>
  </si>
  <si>
    <t>Rénovation du collège de Makemo</t>
  </si>
  <si>
    <t>Maitrise d'œuvre - projet de restructuration du lycée d'Uturoa</t>
  </si>
  <si>
    <t>Collège de Ua Pou - Démolition et reconstruction des cuisines pédagogiques et pension (Etat-Educ 2025)
LOT 01 "Désamiantage, Démolition, VRD, Gros œuvre, Traitement anti termites"</t>
  </si>
  <si>
    <t>Procédure négociée</t>
  </si>
  <si>
    <t>Marquises</t>
  </si>
  <si>
    <t>Ua pou</t>
  </si>
  <si>
    <t>Démolition des bâtiments préfabriqués contenant de l'amiante et évacuation des matériaux amiantés</t>
  </si>
  <si>
    <t>Pirae</t>
  </si>
  <si>
    <t>installation d'un poste de transformation électrique privé (site du Taaone)</t>
  </si>
  <si>
    <t>Mise en place dispositif WEI/PLEI</t>
  </si>
  <si>
    <t>Acquisition de matériels informatiques pour les établissements scolaires publics du second degré</t>
  </si>
  <si>
    <t xml:space="preserve">Acquisition d'équipements et mobilier pour la construction de l'internat du Lycée Diadème </t>
  </si>
  <si>
    <t>Acquisition d'équipements et mobilier pour la restructuration des cuisines du Collège de Ua Pou</t>
  </si>
  <si>
    <t>Acquisition d'équipements pour le BAC PRO maintenance de véhicule pour le Lycée Polyvalent de Taravao</t>
  </si>
  <si>
    <t>Transport scolaire par voie maritime Fenua Aihere</t>
  </si>
  <si>
    <t>Transport scolaire par voie maritime Tahaa - SCOL RAIATEA</t>
  </si>
  <si>
    <t>ISLV</t>
  </si>
  <si>
    <t>Tahaa</t>
  </si>
  <si>
    <t>Transport scolaire par voie terrestre Raiatea tumaraa</t>
  </si>
  <si>
    <t>Transport scolaire par voie terrestre Raiatea Taputapuatea</t>
  </si>
  <si>
    <t>Transport scolaire par voie terrestre Raiatea</t>
  </si>
  <si>
    <t>Transport scolaire par voie terrestre Bora Bora lot 1 à 3</t>
  </si>
  <si>
    <t>Bora Bora</t>
  </si>
  <si>
    <t>Transport scolaire par voie terrestre Bora Bora - ULIS</t>
  </si>
  <si>
    <t>Transport scolaire par voie terrestre Marquises ULIS</t>
  </si>
  <si>
    <t>Nuku Hiva</t>
  </si>
  <si>
    <t>Transport scolaire par voie terrestre Marquises - Hiva Oa</t>
  </si>
  <si>
    <t>Hiva Oa</t>
  </si>
  <si>
    <t>Transport scolaire par voie terrestre Tahaa</t>
  </si>
  <si>
    <t>Transport scolaire par voie maritime Maupiti - SCOL RAIATEA</t>
  </si>
  <si>
    <t>Maupiti</t>
  </si>
  <si>
    <t>Transport scolaire par voie maritime Bora Bora - SCOL RAIATEA</t>
  </si>
  <si>
    <t>Transport scolaire par voie terrestre Huahine</t>
  </si>
  <si>
    <t>Huahine</t>
  </si>
  <si>
    <t>Transport scolaire par voie maritime MARQUISES 2 LOTS</t>
  </si>
  <si>
    <t>« Construction d’un centre de conservation et d’études du mobilier archéologique de la Direction de la Culture et du Patrimoine et du Musée de Tahiti et des Îles sis à Punaauia, île de Tahiti, Polynésie française. » Lot 5: Menuiserie intérieure et bardage bois</t>
  </si>
  <si>
    <t>Travaux de réhabilitation du système d'assainissement autonome du bureau annexe de la Direction de la culture et du patrimoine à Taputapuatea - Ra'iatea</t>
  </si>
  <si>
    <t>ISV</t>
  </si>
  <si>
    <t>Réalisation d'un fare pote'e à Taputapuatea, Opoa, île de Raiatea</t>
  </si>
  <si>
    <t>Réhabilitation de l'enrochement du littoral de Hiti raro, Opoa, raiatea</t>
  </si>
  <si>
    <t>Fourniture et installation d'un système de climatisation dans la réserve lithique du Te Fare Iamanaha - Musée de Tahiti et des Îles</t>
  </si>
  <si>
    <t>Réfection de la toiture de la salle de conférence</t>
  </si>
  <si>
    <t>Rénovation et agencement de la boutique du musée</t>
  </si>
  <si>
    <t>MEF</t>
  </si>
  <si>
    <t>ADE</t>
  </si>
  <si>
    <t>Prestation d'assistance pour l'élaboration d'une stratégie d'internationalisation des entreprises polynésiennes</t>
  </si>
  <si>
    <t>Prestation d'assistance pour l'élaboration d'une stratégie de maketing territorial</t>
  </si>
  <si>
    <t>Elaboration des supports de communication de l'ADE (charte graphique, vidéos, brochures, plaquettes, rédactionnel, goodies, kakemonos, contenu web, etc.)</t>
  </si>
  <si>
    <t>Conception/création d'une plate-forme digitale de suivi de la mise en œuvre de la stratégie de développement économique</t>
  </si>
  <si>
    <t>DBF</t>
  </si>
  <si>
    <t>Intelligence de la donnée</t>
  </si>
  <si>
    <t>Centrale d'achat</t>
  </si>
  <si>
    <t>Etude interopérabilité solution comptable SIICLOM</t>
  </si>
  <si>
    <t>Solution MDM (Master data Management)</t>
  </si>
  <si>
    <t>Déploiement d'une solution informatique (suivi et pilotage des organismes satelllites de la Polynésie française)</t>
  </si>
  <si>
    <t>DICP</t>
  </si>
  <si>
    <t>Marché de service éditique : conception de maquettes, impression, mise sous pli et affranchissisement</t>
  </si>
  <si>
    <t>Acquisition d'un nouvel autonom pour la DICP</t>
  </si>
  <si>
    <t>Audit de la comptabilité des rapports du délégataires de service public de l'électricité. Exercice 2024</t>
  </si>
  <si>
    <t>SWAC - Inspection ROV + pose grille</t>
  </si>
  <si>
    <t>Collecte de données relative à l'enquête Loyers et Charges</t>
  </si>
  <si>
    <t>Tahiti-Moorea</t>
  </si>
  <si>
    <t>MGT</t>
  </si>
  <si>
    <t>DEQ</t>
  </si>
  <si>
    <t>Reconstruction du pont de Tevaitapu au PK 15 de la RT2 à Papenoo  - Tahiti (3IF 2025)</t>
  </si>
  <si>
    <t>Construction d'une passerelle et aménagement d'un cheminement sur le front de mer de Tipaerui (3IF 2025)</t>
  </si>
  <si>
    <t xml:space="preserve">Travaux routiers et assainissement RT1, RDO, RDP et RT4 - Tahiti (3IF 2025) </t>
  </si>
  <si>
    <t>Aérodrome de Aratika - Mise aux normes en code 3C (3IF 2024)</t>
  </si>
  <si>
    <t>TUAMOTU</t>
  </si>
  <si>
    <t>ARATIKA</t>
  </si>
  <si>
    <t>Réaménagement des giratoires en carrefours à feux de la RT 7</t>
  </si>
  <si>
    <t>Mises aux normes 2C de l'aérodrome de NAPUKA - Travaux (3IF 2025)</t>
  </si>
  <si>
    <t>Construction d'un débarcadère à Kauehi - Travaux (3IF 2025)</t>
  </si>
  <si>
    <t>Réfection du quai de Fakarava - Travaux (3IF 2025)</t>
  </si>
  <si>
    <t>Sécurisation du talus du virage sur la RT2 du PK 42,9 au PK 43,2</t>
  </si>
  <si>
    <t>Mise aux normes de l'éclairage public routier RC de Moorea - Travaux</t>
  </si>
  <si>
    <t>Mise en œuvre de dispositifs de retenue des RT - Archipel de la Société (3IF 2025)</t>
  </si>
  <si>
    <t>Réaménagement de la route de la vallée de la Papenoo depuis la route de ceinture  -1ere tranche (3IF 2025)</t>
  </si>
  <si>
    <t>Reconstruction du dalot  PK 38,100 - Vairearea à Hitiaa (3IF 2025)</t>
  </si>
  <si>
    <t>Travaux de modernisation des ouvrages d'art des RT Tahiti (3IF 2025)</t>
  </si>
  <si>
    <t>Travaux routiers et assainissement RT2, RT3 et RT7 - Tahiti (3IF 2025)</t>
  </si>
  <si>
    <t>Aménagement et travaux routiers RT divers - Tahiti (3IF 2025)</t>
  </si>
  <si>
    <t>Confortement et sécurisation des emprises routières et dépendances de Tahiti (3IF 2025)</t>
  </si>
  <si>
    <t>Travaux d'aménagement de la RT Maharepa / Paopao - PK 6 à 9 Ouest  (3IF 2025)</t>
  </si>
  <si>
    <t>Assainissement pluvial et réfection de chaussée RC Huahine (3IF 2025)</t>
  </si>
  <si>
    <t>Assainissement pluvial et réfection de chaussée RC Tahaa (3IF 2025)</t>
  </si>
  <si>
    <t>Assainissement pluvial et réfection de chaussée RC Raiatea (3IF 2025)</t>
  </si>
  <si>
    <t>Aménagement d'un réseau de pistes cyclables sur RT Tahiti</t>
  </si>
  <si>
    <t>Assainissement pluvial et réfection de chaussée RC Bora Bora (3IF 2025)</t>
  </si>
  <si>
    <t>Sécurisation des talus du col de Toovii - Tranche 3 - Nuku Hiva (3IF 2025)</t>
  </si>
  <si>
    <t>Aérodrome de Hiva Oa - Reconstruction de la vigie (3IF 2013)</t>
  </si>
  <si>
    <t>Renforcement de la RT entre Aakapa et l'aéroport de Terre Déserte - Tranche 1 - Nuku Hiva (3IF 2025)</t>
  </si>
  <si>
    <t>Renforcement de chaussée de la RT 441 - Ua Huka (3IF 2025)</t>
  </si>
  <si>
    <t>Bétonnage de la route de liaison Ahurei - Area - (3IF 2025)</t>
  </si>
  <si>
    <t>Extension de l'aérogare de Tikehau - Travaux (3IF 2023)</t>
  </si>
  <si>
    <t>Réaménagement du carrefour de la Présidence à Papeete</t>
  </si>
  <si>
    <t>Aménagements et travaux divers - Ouvrages maritimes - 2025</t>
  </si>
  <si>
    <t>Reconstruction du pont radier du village de Takaroa (3IF 2024)</t>
  </si>
  <si>
    <t>Travaux de réhabilitation des infrastructures maritimes d'Avera à Rurutu - 2025</t>
  </si>
  <si>
    <t>Balisage maritime 2025 (3IF 2025)</t>
  </si>
  <si>
    <t xml:space="preserve">Construction de la vigie et des installations techniques sur l'aérodrome de Totegegie - Travaux  (3IF 2025) </t>
  </si>
  <si>
    <t>GAMBIER</t>
  </si>
  <si>
    <t>Construction de la vigie sur l'aérodrome de Arutua - Travaux (3IF 2025)</t>
  </si>
  <si>
    <t>Création d'une vigie et installations techniques de l'aérodrome de MANIHI - Travaux (3IF 2025)</t>
  </si>
  <si>
    <t>Reconstruction de 2 ponts (Apooiti et Tehurui) - Raiatea (3IF 2021)</t>
  </si>
  <si>
    <t>Protection des berges de la rivière Vaiaua au pk 36 à Hitiaa (3IF 2025)</t>
  </si>
  <si>
    <t>Protection des berges des rivières et du littoral à Tahiti (3IF 2025)</t>
  </si>
  <si>
    <t>Etudes et travaux pour la réhabilitation ou la reconstruction des locaux administratifs DEQ - 2025</t>
  </si>
  <si>
    <t>Etudes et réfection d'ouvrages d'art des routes territoriales</t>
  </si>
  <si>
    <t>Etudes et travaux pour la réhabilitation ou la reconstruction des locaux techniques DEQ - 2025</t>
  </si>
  <si>
    <t>Construction d'un hangar pour la machine de transfert à Punaauia</t>
  </si>
  <si>
    <t>Protection contre la houle réseau routier RC Bora Bora</t>
  </si>
  <si>
    <t>Mise aux normes de la signalisation verticale des RT - Archipel de la Société (3IF 2025)</t>
  </si>
  <si>
    <t>Mise aux normes de la signalisation horizontale des RT - Archipel de la Société (3IF 2025)</t>
  </si>
  <si>
    <t>Aménagement des cheminements piétonniers - Tahiti (3IF 2025)</t>
  </si>
  <si>
    <t>Assainissement pluvial et réfection de chaussée RC Maupiti (3IF 2025)</t>
  </si>
  <si>
    <t>Redimensionnement exutoire zone cité scolaire FARE MATIE - UTUROA</t>
  </si>
  <si>
    <t>Calibrage et enrochements des rivières à Tahaa</t>
  </si>
  <si>
    <t>Réhabilitation du débarcadère de Hanaiapa - Hiva Oa</t>
  </si>
  <si>
    <t>Création d'exutoires en béton, assainissement Infirmerie - Maupiti</t>
  </si>
  <si>
    <t>Modernisation et extension du réseau hydrographique 2025</t>
  </si>
  <si>
    <t>Diagnostics amiante et plomb des bâtiments du Pays - 2025</t>
  </si>
  <si>
    <t>Protection contre la houle de la marina d'avitaillement d'Avatoru Rangiroa</t>
  </si>
  <si>
    <t>Sécurisation du talus en aval de la RT à Tahauku - HIVA OA</t>
  </si>
  <si>
    <t>Sécurisation du talus en aval de la RT à Hanapaaoa - HIVA OA</t>
  </si>
  <si>
    <t>Protection littorale de la RT au PK 18 Est - Moorea (3IF 2024)</t>
  </si>
  <si>
    <t>Aménagement de la rivière Hamuta - Pirae - Tranche 1 (3IF 2023) - tronçon lycée Taaone</t>
  </si>
  <si>
    <t>Reconstruction des ponts de Vaipoopoo au PK 10,7 et de Paepaeotia au PK 13 à Pueu - Tahiti (3IF 2024)</t>
  </si>
  <si>
    <t>Aménagement du prolongement de la 3ème entrée Est de Papeete - Tranche 1 (3 IF 2017)</t>
  </si>
  <si>
    <t>Réfection du canal de la rivière de Tipaerui</t>
  </si>
  <si>
    <t>Installation d'un balisage lumineux autonome - Aérodrome de Hiva Oa - Travaux</t>
  </si>
  <si>
    <t>DPAM</t>
  </si>
  <si>
    <t>Etude de marché relative à la desserte maritime de/vers Tahiti Sud</t>
  </si>
  <si>
    <t>Développement informatique sur les projets « TE MITI » et « PAHI » - Lot n°1 : Prestations de programmation informatique ANGULAR - Lot n°2 : Prestations de programmation informatique en langage PYTHON, et en protocole API REST avec le progiciel ODOO</t>
  </si>
  <si>
    <t>Installation de mouillages écologiques à Taiarapu-Ouest et Raiatea-Tahaa - LOT 1 : Taiarapu-Ouest - LOT 2 - Raiatea-Tahaa</t>
  </si>
  <si>
    <t>Prestation de dépollution et de retrait de navires échoués et/ou abandonnés (5 lots)</t>
  </si>
  <si>
    <t>Polynésie française</t>
  </si>
  <si>
    <t>Huahine -Aratika - Napuka - Ua Pou - Moorea</t>
  </si>
  <si>
    <t>Mission de maîtrise d’œuvre (MOE) pour la mise en place d’installations d’amarrage par ancrages dans les zones de mouillage de Rangiroa, Marquises, Huahine, Fakarava, Moorea - 5 Lots</t>
  </si>
  <si>
    <t>Tahiti - Rangiroa - Marquises - Huahine - Fakarava - Moorea</t>
  </si>
  <si>
    <t>Installation de mouillages écologiques à Rangiroa</t>
  </si>
  <si>
    <t>Rangiroa</t>
  </si>
  <si>
    <t>Installation de mouillages écologiques aux Marquises : 2 lots (Marquises Nord/Marquises Sud)</t>
  </si>
  <si>
    <t>Nuku Hiva - Ua Pou - Ua Huka - Hiva Oa - Tahuata - Fatu Hiva</t>
  </si>
  <si>
    <t>TMA du système d'information de la Direction polynésienne des affaires maritimes</t>
  </si>
  <si>
    <t>Elaboration du schéma directeur de la desserte maritime en Polynésie française</t>
  </si>
  <si>
    <t>Cloud SaaS: Hebergement et TME</t>
  </si>
  <si>
    <t>DTT</t>
  </si>
  <si>
    <t>Tablettes et bornes</t>
  </si>
  <si>
    <t>Assistance à maitrise d'ouvrage pour l'élaboration du schéma directeur des modes actifs de la Polynésie française</t>
  </si>
  <si>
    <t>Acquisition d'une flotte de vélos pour la création d'un service de location vélo longue durée</t>
  </si>
  <si>
    <t xml:space="preserve">Maintenance et gestion du service de location de vélo longue durée </t>
  </si>
  <si>
    <t>Appel d'offres restreint</t>
  </si>
  <si>
    <t xml:space="preserve">Maîtrise d'œuvre gare routière de Punaauia </t>
  </si>
  <si>
    <t xml:space="preserve">Tahiti </t>
  </si>
  <si>
    <t xml:space="preserve">Maitrise d'œuvre PEM Mamao </t>
  </si>
  <si>
    <t>Travaux aménagement arret Outumaoro - Punaauia</t>
  </si>
  <si>
    <t xml:space="preserve">Maitrise d'œuvre Gare routière Tipaerui </t>
  </si>
  <si>
    <t xml:space="preserve">Maîtrise d'œuvre Parking Silo Parc Vaiaire </t>
  </si>
  <si>
    <t xml:space="preserve">AMO Achat bus </t>
  </si>
  <si>
    <t xml:space="preserve">Achat bus </t>
  </si>
  <si>
    <t xml:space="preserve">Restructuration du réseau bus </t>
  </si>
  <si>
    <t>Location AERONEF pour tournée dans les îles Tuamotus</t>
  </si>
  <si>
    <t>Gare routière de l'hôtel de ville de Papeete</t>
  </si>
  <si>
    <t>Etude d'implantations d'abribus sur Tahiti</t>
  </si>
  <si>
    <t>DAC</t>
  </si>
  <si>
    <t>Acquisition de deux (2) vedettes pour le service de sauvetage et de lutte contre l’incendie des aéronefs (SSLIA)</t>
  </si>
  <si>
    <t>Kauehi
Katiu</t>
  </si>
  <si>
    <t>Travaux de rénovation des clôtures de l'île de Huahine</t>
  </si>
  <si>
    <t>Travaux de rénovation des clôtures de l'île de Fakarava</t>
  </si>
  <si>
    <t>Fakarava</t>
  </si>
  <si>
    <t>Travaux de rénovation des clôtures de l'île de Tubuai</t>
  </si>
  <si>
    <t>Réalisation de levés géographiques, relevés d’obstacles, cartographie aéronautique et modélisation numérique des 43 aérodromes exploités par la Direction de l’Aviation Civile de Polynésie française</t>
  </si>
  <si>
    <t>Maîtrise d'œuvre pour la construction de petits aérogares</t>
  </si>
  <si>
    <t>Vahitahi
Takume
Fangatau
Nukutavake
Napuka</t>
  </si>
  <si>
    <t>Travaux de construction de la caserne SSLIA de Nuku Hiva</t>
  </si>
  <si>
    <t>Travaux de construction de la caserne SSLIA de Reao</t>
  </si>
  <si>
    <t>Reao</t>
  </si>
  <si>
    <t>Maîtrise d'œuvre pour l'extension de la caserne SSLIA de Huahine</t>
  </si>
  <si>
    <t>Travaux d'extension de la caserne SSLIA de Huahine</t>
  </si>
  <si>
    <t>Construction du dépôt d'hydrocarbures de Tubuai</t>
  </si>
  <si>
    <t>Construction du dépôt d'hydrocarbures de Rurutu</t>
  </si>
  <si>
    <t>Construction du dépôt d'hydrocarbures de Raivavae</t>
  </si>
  <si>
    <t>Raivavae</t>
  </si>
  <si>
    <t>Construction du dépôt d'hydrocarbures de Fakarava</t>
  </si>
  <si>
    <t>Acquisition du progiciel informatique SGS SMS</t>
  </si>
  <si>
    <t>Back Office eForsair</t>
  </si>
  <si>
    <t>Accompagnement aux projets informatiques de la direction de l'aviation civile de Polynésie française</t>
  </si>
  <si>
    <t>Prestations de formations professionnelles destinés aux agents de la direction de l'aviation civile de Polynésie française</t>
  </si>
  <si>
    <t>Acquisition et livraison d'équipements de protection individuelle et vêtements de travail dédiés aux agents de la direction de l'aviation civile de Polynésie française</t>
  </si>
  <si>
    <t>Fourniture, installation, formation et maintenance de moyens de communication en téléphonie</t>
  </si>
  <si>
    <t>MSP</t>
  </si>
  <si>
    <t>Fourniture, installation, formation et mise en service d'une table de radiologie numétrique à l'hopital d'Uturoa</t>
  </si>
  <si>
    <t xml:space="preserve">Prestations d'analyses pour le compte du Centre de santé environnementale </t>
  </si>
  <si>
    <t>Accord-cadre de services relatifs à des prestations de communication pour la direction de la santé publique pour la période 2025-2029</t>
  </si>
  <si>
    <t>Prestations de community management</t>
  </si>
  <si>
    <t>Marché de prestations de diffusion masssive de messages publicitaires</t>
  </si>
  <si>
    <t>Marché de prestations d'impression et personnalisation de supports éducatifs et promotionnels</t>
  </si>
  <si>
    <t>Réalisation de diagnostics locaux de santé pour les écoles, CJA et les communes en santé</t>
  </si>
  <si>
    <t>Formation : promotion et éducation pour la santé, éducation thérapeutique du patient (40heures), entretien motivationnel (3 jours), savoir coordonner un programme d'ETP (3 jours), formation de formateurs à l'entretien motivationnel (3 jours)</t>
  </si>
  <si>
    <t>Tahiti - Raiatea</t>
  </si>
  <si>
    <t>Organisation du séminaire des communes en santé</t>
  </si>
  <si>
    <t>Prestation d'assistance à maitrise d'ouvrage pour un accompagnement à la préparation du statut et du modèle économique et administratif du fonctionnement du futur institut de formation aux professions sanitaires (IFPS) Mathilde Frébault</t>
  </si>
  <si>
    <t>Actions de formation professionnelle pour l'année 2025 en faveur des agents de la Direction de la santé</t>
  </si>
  <si>
    <t>Fourniture de matériels de prélèvement pour le laboratoire de l'hôpital d'Uturoa</t>
  </si>
  <si>
    <t>Prestation de nettoyage des locaux de la subdivision des îles Marquises</t>
  </si>
  <si>
    <t>Fournitures de tenues, blouses, chaussures des personnels exerçant en contact des patients</t>
  </si>
  <si>
    <t>Prestations d'évaluation des risques professionnels physiques et psychosociaux des agents de la Direction de la santé</t>
  </si>
  <si>
    <t>Fourniture de tests pour analyseur de sang portable I-STAT pour l'obtention de résultats rapides de biologie médicale au chevet du patient en situation d'urgence dans les structures de santé de la Direction de la Santé dépourvues de laboratoire d'analyse de biologie médicale accessibles.</t>
  </si>
  <si>
    <t>Fourniture de pansements et d'accessoires pour thérapie par pression négative des plaies chroniques pour ACTI V.A.C., appareil délivrant une pression négative entre -25mm Hg et -200 mm Hg.</t>
  </si>
  <si>
    <t>Fourniture de produits dentaires d’obturation avec tout l’environnement nécessaire</t>
  </si>
  <si>
    <t>Fourniture de dispositifs de diagnostic médical in vitro pour l'analyse de sang, des marques HORIBA, et DIAGNOSTICA STAGO à la Direction de la santé</t>
  </si>
  <si>
    <t>Fourniture de vaccins pour la prévention des maladies infectieuses</t>
  </si>
  <si>
    <t>Prestations d'analyses biologiques pour le compte de la Direction de la santé</t>
  </si>
  <si>
    <t>Fourniture d'une chambre froide pour le laboratoire de l'hôpital d'Uturoa</t>
  </si>
  <si>
    <t>Travaux de réhabilitation de la couverture et des chéneaux de la maternité de l'hôpital de Taiohae</t>
  </si>
  <si>
    <t>Travaux de réhabilitation de l'hopital de Taravao et du Centre de santé de prévention de la Presqu'ile</t>
  </si>
  <si>
    <t>Travaux de réhabilitation du Fare Matahiapo</t>
  </si>
  <si>
    <t>Refonte complète du réseau informatique et téléphonique de l'hôpital de Taravao + acquisition d'un autocom</t>
  </si>
  <si>
    <t>Déplacement du local Oxygène et fluide médicaux de l'hôpital de Taravao + acquisition d'une nouvelle centrale</t>
  </si>
  <si>
    <t>Travaux de cablage réseaux des hôpitaux périphériques de la Direction de la santé</t>
  </si>
  <si>
    <t>Travaux de remise aux normes SSI de l'hôpital de Taravao</t>
  </si>
  <si>
    <t>Travaux de réhabilitation du centre médical de Mataiea</t>
  </si>
  <si>
    <t>Travaux de réhabilitation du centre médical de Papara</t>
  </si>
  <si>
    <t>Travaux de réhabilitation du Centre de la Mère et de l'Enfant</t>
  </si>
  <si>
    <t xml:space="preserve">Entretien des espaces verts du Centre de la Mère et de l'Enfant </t>
  </si>
  <si>
    <t>Fourniture de chariot repas pour les structures de la Direction de la santé</t>
  </si>
  <si>
    <t>Mise en place d'une solution de musicothérapie</t>
  </si>
  <si>
    <t xml:space="preserve">Réalisation d'un cartographie des réseaux d'eaux et recherche de fuite sur le réseau AEP du Centre de la Mère et de l'Enfant </t>
  </si>
  <si>
    <t>Travaux de réhabilitation des toitures de l'hôpital d'Uturoa</t>
  </si>
  <si>
    <t xml:space="preserve">Travaux de rénovation de la cuisine de l'hôpital de Taiohae </t>
  </si>
  <si>
    <t>Travaux de remise en conformité de la station d'épuration de l'hôpital de Taiohae</t>
  </si>
  <si>
    <t>Acquisition de mobilier de bureau pour l'hôpital d'Uturoa</t>
  </si>
  <si>
    <t>Prestations de SSR à l'hôpital de Taravao et à l'hôpital d'Uturoa</t>
  </si>
  <si>
    <t>Tahiti
Raiatea</t>
  </si>
  <si>
    <t>Travaux de réhabilitation de la toiture, de l'électricité et des huisseries du centre médical de Rurutu</t>
  </si>
  <si>
    <t>Travaux de rénovation de la toiture du l'immeuble Toriri</t>
  </si>
  <si>
    <t>Réalisation d'un audit énergétique pour le Centre de la Mère et de l'Enfant</t>
  </si>
  <si>
    <t>Fourniture et installation d'une infrastructure hypmer convergée (HCl)</t>
  </si>
  <si>
    <t>Acquisition, mise en œuvre et maintenance d'un système d'information de laboratoire de biologie médicale (SIL)</t>
  </si>
  <si>
    <t xml:space="preserve">Remplacement de la toiture du service technique ILM </t>
  </si>
  <si>
    <t>Aménagement du laboratoire de Papara</t>
  </si>
  <si>
    <t>Acquisition d'un logiciel de gestion pour la biobanque</t>
  </si>
  <si>
    <t>ICPF</t>
  </si>
  <si>
    <t>Fourniture de l'équipement informatique et de l'infrastructure réseau</t>
  </si>
  <si>
    <t>Fourniture de consommables et réactifs de laboratoire d'anatomocytopathologie</t>
  </si>
  <si>
    <t xml:space="preserve">Maintenance informatique </t>
  </si>
  <si>
    <t>Achat de matériel de bureau pour le laboratoire d'anatomocytopathologie</t>
  </si>
  <si>
    <t>Travaux de réfection et d'étanchéité de la maison de l'enfance de Punaauia</t>
  </si>
  <si>
    <t>Travaux de rénovation de la maison de l'enfance de Taravao</t>
  </si>
  <si>
    <t>CHPF</t>
  </si>
  <si>
    <t>Fourniture de réactifs et consommables de laboratoire SIEMENS au Centre Hospitalier de la Polynésie française (CHPf)</t>
  </si>
  <si>
    <t>tahiti</t>
  </si>
  <si>
    <t>Fourniture d’une spécialité pharmaceutique « LURBINECTEDINE » au Centre Hospitalier de la Polynésie française</t>
  </si>
  <si>
    <t>Fourniture de stent de micro-pontage trabéculaire et gonioprisme au Centre Hospitalier de la Polynésie française</t>
  </si>
  <si>
    <t>Fourniture de réactifs et consommables de laboratoire MEDILAB au Centre Hospitalier de la Polynésie française (CHPf)</t>
  </si>
  <si>
    <t>Mise à disposition de dispositifs médicaux numériques de télésurveillance et prestations complémentaires associées pour les Patients Insuffisants Cardiaques en Polynésie française pour le Centre Hospitalier de la Polynésie française</t>
  </si>
  <si>
    <t>Fourniture de produits pharmaceutiques auprès de grossistes répartiteurs</t>
  </si>
  <si>
    <t xml:space="preserve">Fourniture de molécule IMMUNOGLOBULINES 
POLYVALENTES SANS IGA </t>
  </si>
  <si>
    <t>Fourniture de molécule BEDAQUILINE</t>
  </si>
  <si>
    <t>Fourniture de molécule BIKTARVY</t>
  </si>
  <si>
    <t>Fourniture de molécule TIVICAY/DOVATO/
TRIUMEQ</t>
  </si>
  <si>
    <t>Fourniture de molécule CETUXIMAB
et AVELUMAB</t>
  </si>
  <si>
    <t xml:space="preserve">Fourniture de molécule CAELYX </t>
  </si>
  <si>
    <t>Fourniture de molécule BLINATUMOMAB
et PANITUMOMAB</t>
  </si>
  <si>
    <t>fourniture de FIBRINOGENE HUMAIN</t>
  </si>
  <si>
    <t>Marché de l’alimentation du Centre hospitalier de la Polynésie française et de ses entités annexes</t>
  </si>
  <si>
    <t>Fourniture d'alèses pour le CHPF</t>
  </si>
  <si>
    <t>Travaux de rénovation de la station d'épuration du CHPF</t>
  </si>
  <si>
    <t>Travaux d'extension du service Hemodialyse du CHPF</t>
  </si>
  <si>
    <t>Travaux de rénovation du caisson Hyperbare du CHPF</t>
  </si>
  <si>
    <t>Fourniture de changes adultes pour le CHPF</t>
  </si>
  <si>
    <t>Fourniture de véhicules légers de liaison et de transport de patients et/ou de marchandises pour le Centre Hospitalier de la Polynésie française et ses structures annexes</t>
  </si>
  <si>
    <t>Fourniture de gants de toilette à usage unique pour le CHPF</t>
  </si>
  <si>
    <t>Fourniture de bureau pour le CHPF</t>
  </si>
  <si>
    <t>Prestation de permanences SMUH Marquises</t>
  </si>
  <si>
    <t>DSFE</t>
  </si>
  <si>
    <t xml:space="preserve">Formation continue des acceuillants familiaux et du personnels des établissements sociaux et médico-sociaux </t>
  </si>
  <si>
    <t>Formation diplômante DEME</t>
  </si>
  <si>
    <t xml:space="preserve">Entretien de l'immeuble TE HOTU et de l'ensemble des circonsconscription sur Tahiti </t>
  </si>
  <si>
    <t xml:space="preserve">Prestation de sécurité </t>
  </si>
  <si>
    <t>Lancement d'un appel à projet pour la mise en œuvre d'action de prévention spécialisée</t>
  </si>
  <si>
    <t>Orgnisation du congrès des femmes</t>
  </si>
  <si>
    <t>Organisation de la journée internationale des droits de l'enfant</t>
  </si>
  <si>
    <t>Organisation de la journée internationale des personnes âgées</t>
  </si>
  <si>
    <t>Organisation de la journée internationale des personnes handicapées</t>
  </si>
  <si>
    <t>Organisation de la journée des solidarités</t>
  </si>
  <si>
    <t>Diagnostic structurel des toitures de 15 lotissements OPH (lots 1 et 4)</t>
  </si>
  <si>
    <t>Maîtrise d'oeuvre pour la remise en état des réseaux de plomberie du lotissement MOTIO</t>
  </si>
  <si>
    <t>Réhabilitation partielle du lotissement TETAUAU</t>
  </si>
  <si>
    <t>Moorea</t>
  </si>
  <si>
    <t>Maîtrise d'œuvre pour la réhabilitation des stations d'épurations des lotissements OPH</t>
  </si>
  <si>
    <t>Sécurisation et stabilisation des talus des lotissements OPH</t>
  </si>
  <si>
    <t>Rénovation des réseaux d'assainissement des lotissements CHALETS DE PATER et TAAPUNA</t>
  </si>
  <si>
    <t>Démolition et confortement des lots n° 35 et 36 du lotissement FAUTAUA TRANSIT</t>
  </si>
  <si>
    <t>Rénovation des réseaux d'adduction d'eau potable des lotissements OPH</t>
  </si>
  <si>
    <t>Rénovation des toitures et charpentes du lotissement TE OTUU</t>
  </si>
  <si>
    <t>Maîtrise d'œuvre pour la sécurisatin et stabilisation des talus des lotissements FARETAHORA et O MAMA'O</t>
  </si>
  <si>
    <t>Maîtrise d'œuvre pour la remise en état des réseaux de plomberie des lotissements OPH</t>
  </si>
  <si>
    <t>Remise aux normes des garde-corps, rampes, cages et marches d'escaliers des lotissements OPH</t>
  </si>
  <si>
    <t>Installation de compteurs d'eau communicants au sein des lotissements OPH</t>
  </si>
  <si>
    <t>Maîtrise d'œuvre pour le remplacement des charpentes, couvertures et chauffe-eaux solaires des lotissements OPH</t>
  </si>
  <si>
    <t>Maîtrise d'œuvre pour la mise en conformité électrique de logements et installation d'éclairages publics au sein des lotissements OPH</t>
  </si>
  <si>
    <t>Diagnostic et remise en état des équipements électriques des lotissements OPH</t>
  </si>
  <si>
    <t>Tahiti Moorea et Raiatea</t>
  </si>
  <si>
    <t>Entretien, élagage et abattage des arbres des lotissements OPH</t>
  </si>
  <si>
    <t>Entretien et réparations des chauffe-eaux solaires des lotissements OPH</t>
  </si>
  <si>
    <t>Entretien et propreté des espaces verts des lotissements OPH</t>
  </si>
  <si>
    <t>Travaux d'entretien courant et de réparations ordinaires de plomberie/sanitaires du parc locatif de l'OPH en milieu occupé</t>
  </si>
  <si>
    <t>Maintenance et contrôle des équipements de protection incendie des lotissements OPH</t>
  </si>
  <si>
    <t>OPH</t>
  </si>
  <si>
    <t>Mission MOE INFRA - Viabilisation 7 lotissements</t>
  </si>
  <si>
    <t>Rangiroa
Fakahina
Niau
Hikueru
Vahitahi
Arutua
Huahine</t>
  </si>
  <si>
    <t>Travaux Viabilisation 7 lots</t>
  </si>
  <si>
    <t>AUSTRALE</t>
  </si>
  <si>
    <t>Fourniture et Mise en œuvre 7 Fare OPH</t>
  </si>
  <si>
    <t>Travaux Viabilisation 15 lots</t>
  </si>
  <si>
    <t>Fourniture et Mise en œuvre 15 Fare OPH</t>
  </si>
  <si>
    <t>Travaux Viabilisation 10 lots</t>
  </si>
  <si>
    <t>Fourniture et Mise en œuvre 10 Fare OPH</t>
  </si>
  <si>
    <t>Travaux Viabilisation 9 lots</t>
  </si>
  <si>
    <t>Fourniture et Mise en œuvre 9 Fare OPH</t>
  </si>
  <si>
    <t>Travaux Viabilisation 16 lots</t>
  </si>
  <si>
    <t>Fourniture et Mise en œuvre 16 Fare OPH</t>
  </si>
  <si>
    <t>Mission MOE INFRA - Viabilisation 14 lots</t>
  </si>
  <si>
    <t>REHAB CITE GRAND - BAT 6-8-9-10-11</t>
  </si>
  <si>
    <t>Travaux construction 95 logements HOTUAREA OUEST</t>
  </si>
  <si>
    <t>Travaux construction 83 logements CHE 4</t>
  </si>
  <si>
    <t>Mission MOE INFRA - Viabilisation 60 lots - ATIHIVA2</t>
  </si>
  <si>
    <t>Travaux viabilisation 15 lots</t>
  </si>
  <si>
    <t>Travaux viabilisation 6lots</t>
  </si>
  <si>
    <t>Tahuata</t>
  </si>
  <si>
    <t>Ua Huka</t>
  </si>
  <si>
    <t>Domaine</t>
  </si>
  <si>
    <t>Sous-domaine</t>
  </si>
  <si>
    <t>DCP</t>
  </si>
  <si>
    <t>SPAA</t>
  </si>
  <si>
    <t>MTI</t>
  </si>
  <si>
    <t>DPE</t>
  </si>
  <si>
    <t>ISPF</t>
  </si>
  <si>
    <t>DSP</t>
  </si>
  <si>
    <t>ILM</t>
  </si>
  <si>
    <t>FTH</t>
  </si>
  <si>
    <t>DGEE</t>
  </si>
  <si>
    <t>Construction de sanitaires sur le site de Taharuu</t>
  </si>
  <si>
    <t>Maîtrise d'œuvre, aménagement Toaroto</t>
  </si>
  <si>
    <t>Travaux de réhabilitation du site du Trou du Souffleur</t>
  </si>
  <si>
    <t>Travaux de démolition du musée Gauguin, Papeari</t>
  </si>
  <si>
    <t>Entretien de sites touristiques espaces verts Tahiti (3) Raiatea (1) et Nuku Hiva (1) - 2 ans</t>
  </si>
  <si>
    <t>Entretien de sentiers de randonnée (2) sur l'île de Tahiti - 2 ans</t>
  </si>
  <si>
    <t>Entretien d'un site touristique (en attente de DSP) - 1 an max</t>
  </si>
  <si>
    <t>Entretien de sentiers de randonnée (3) sur Nuku Hiva - 2 ans</t>
  </si>
  <si>
    <t>Entretien de sentiers de randonnée (2) sur Rurutu - 2 ans</t>
  </si>
  <si>
    <t>Entretien d'un site touristique espaces verts (Tahua Motu Ovini) - 2 ans</t>
  </si>
  <si>
    <t>Entretien d'un site touristique sanitaires (Tahua Motu Ovini) 2 ans</t>
  </si>
  <si>
    <t>Gardiennage de sites touristiques 2 sites (Taharaa et Pointe Venus) - 3 ans</t>
  </si>
  <si>
    <t>SDT</t>
  </si>
  <si>
    <t>Gestion, exploitation et développements des applications EDILEX IO, 'ARERE, ENOHA</t>
  </si>
  <si>
    <t>Renouvellement de contrat pour la location et la maintenance du parc copieurs et imprimantes du SIO</t>
  </si>
  <si>
    <t>Etude des TRI TAM opérateurs mobiles</t>
  </si>
  <si>
    <t>Etude des TRI PUB opérateurs publics</t>
  </si>
  <si>
    <t>Etude chantier de la donnée (observatoire du numérique et des télécoms)</t>
  </si>
  <si>
    <t>DGEN</t>
  </si>
  <si>
    <t>MPR</t>
  </si>
  <si>
    <t>DIREN</t>
  </si>
  <si>
    <t>Elaboration d'un schéma directeur de gestion de l’eau pour l’archipel des Tuamotu  – Action 26 de la PDE</t>
  </si>
  <si>
    <t>Analyses en laboratoire (suivi de la qualité des eaux souterraines et superficielles + contrôle en cas de pollution) – Action 16, 17 et 19 de la PDE</t>
  </si>
  <si>
    <t>Dépollution des lits et berges de rivières en prévision de la saison des pluies</t>
  </si>
  <si>
    <t>Tahiti (et Moorea)</t>
  </si>
  <si>
    <t>Diffusion de spots pub sur la saison des pluies sur tous types de support média (Radio, Télé, RS, flyers, etc.)</t>
  </si>
  <si>
    <t>Mise en œuvre du programme de préservation de la faune aviaire de Polynésie française 2025-2026</t>
  </si>
  <si>
    <t>Mise en œuvre du programme de lutte contre le miconia (Miconia calvescens) et autres espèces envahissantes à Nuku-Hiva</t>
  </si>
  <si>
    <t>Nuku-Hiva</t>
  </si>
  <si>
    <t>Etudes environnementales diverses : 
Lot 1 : Bilan environnemental, économique et socio-culturel de la réserve de biosphère de Fakarava
Lot 2 : Atlas de la biodiversité communale de Rimatara  et des îlots Maria
Lot 3 : Diagnostic environnemental, socio-économique et culturel des zones à vocation environnementale et sécuritaire du PGEM de Moorea
Lot 5 : Diagnostic environnemental économique et socioculturel du site de l'aquarium sis à Rangiroa 
Lot 6 : Etude sur l'impact de la mise en place et du retrait des remblais et des pontons sur le domaine public maritime ou fluvial
Lot 7 : Les outils de gestion et de protection des espaces en Polynésie française : diagnostic, préconisations et guide à desination des communes et des communautés
Lot 8 : La protection des zones humides : diagnostic et préconisations. 
Lot 9 : Etat des lieux des espaces naturels protégés existants et recommandations pour leur mise en gestion effective</t>
  </si>
  <si>
    <t>Remise en état de la signalétique des espaces maritimes protégés  : 
Lot 1 : Réserve de Biosphère de Fakarava 
Lot 2 : Aire marine protégée de Teahupo'o</t>
  </si>
  <si>
    <t>Teahupo'o- Fakarava</t>
  </si>
  <si>
    <t xml:space="preserve">Le recensement des populations et des caractéristiques relatives aux animaux domestiques "chiens et chats" et/ou autres en Polynésie française </t>
  </si>
  <si>
    <t>Dialogue compétitif</t>
  </si>
  <si>
    <t>Traitement des déchets dangereux des îles éloignées de Polynésie française, hors IDV</t>
  </si>
  <si>
    <t>Travaux de rénovation du casier du CET 1 du complexe de Nivee</t>
  </si>
  <si>
    <t>Travaux de VRD et de soutènement pour mise en œuvre de la plateforme pour unités de traitement de déchets</t>
  </si>
  <si>
    <t>DRM</t>
  </si>
  <si>
    <t>Installation du balisage de de la ZPR de Tumaraa</t>
  </si>
  <si>
    <t>Entretien du balisage des ZPR des IDV</t>
  </si>
  <si>
    <t xml:space="preserve">IDV </t>
  </si>
  <si>
    <t>Tahiti Moorea</t>
  </si>
  <si>
    <t>Evaluation de la ressources en coquille de nacre (P.maculata et margaritifera) 2025</t>
  </si>
  <si>
    <t xml:space="preserve">Caractérisation du gisement annuel des déchets perlicoles </t>
  </si>
  <si>
    <t>Aménagement de l'espace d'accueil de la DRM à Fare Ute</t>
  </si>
  <si>
    <t>Réhabilitaion des bassins d'élevage en terre de Vairao</t>
  </si>
  <si>
    <t>Remplacement de l'autocommutateur du siège de la DRM à Fare ute</t>
  </si>
  <si>
    <t>Construction d'un abri machine à glace sur la marina de Pao Pao</t>
  </si>
  <si>
    <t>Etude anthropologique sur la pêche à la langouste</t>
  </si>
  <si>
    <t>Ua Huka - Nuku Hiva - Hiva Oa</t>
  </si>
  <si>
    <t>DBS</t>
  </si>
  <si>
    <t>Fourniture d'équipements de protection individuelle et de vêtements de travail</t>
  </si>
  <si>
    <t>Fourniture de produits de traitement insecticide ainsi que la collecte et le recyclage des déchets après leur utilisation</t>
  </si>
  <si>
    <t>Réalisation de travaux d'aménagement</t>
  </si>
  <si>
    <t>Fournitures de tuteurs en béton</t>
  </si>
  <si>
    <t>Montage de kits ombrières</t>
  </si>
  <si>
    <t>DAG</t>
  </si>
  <si>
    <t>Construction du bâtiment technique et administratif du pôle IAA de la DAG</t>
  </si>
  <si>
    <t>Construction de l'abattoir de Raiatea</t>
  </si>
  <si>
    <t>Travaux divers sur les bâtiments de la DAG de Pirae</t>
  </si>
  <si>
    <t>Acquisition de véhicules techniques pour la DAG</t>
  </si>
  <si>
    <t>Remplacement de la chaudière de l'abattoir public de Papeiti fourniture, pose</t>
  </si>
  <si>
    <t>Isolation des planchers des chambres froides de l'abattoir public de Papeiti</t>
  </si>
  <si>
    <t>Remplacement du groupe électrogène de l'abattoir public de Papeiti fourniture, pose</t>
  </si>
  <si>
    <t>Remplacement du compresseur de l'abattoir public de Papeiti fourniture, pose</t>
  </si>
  <si>
    <t>POLYNESIE</t>
  </si>
  <si>
    <t>Marché de fourniture relatif à l'acquisition d'une grue forestière pour camion grumier</t>
  </si>
  <si>
    <t>Marché de travaux de réhabilitation de la retenue collinaire de Metuarii et de réalisation des réseaux d'eau agricole du lotissement Metuarii.</t>
  </si>
  <si>
    <t>Marché de travaux de réalisation de l'atelier d'agro-transformation de Rimatara</t>
  </si>
  <si>
    <t>Rimatara</t>
  </si>
  <si>
    <t>Marché de travaux de réalisation de l'atelier d'agro-transformation de Tubuai</t>
  </si>
  <si>
    <t>Marché de maitrise d'œuvre pour la réalisation de l'atelier d'agro-transformation de Ua Pou</t>
  </si>
  <si>
    <t>Ua Pou</t>
  </si>
  <si>
    <t>Marché de travaux de réalisation du lotissement agricole Puunui</t>
  </si>
  <si>
    <t>Marché de travaux de réalisation du lotissement agricole L'herbier à Hiva Oa</t>
  </si>
  <si>
    <t>CAPL</t>
  </si>
  <si>
    <t>Construction antenne de Afaahiti</t>
  </si>
  <si>
    <t>Renovation et aménagement des locaux (parcelle HB54)</t>
  </si>
  <si>
    <t>Installation de panneaux photovoltaiques - siège de tipaerui</t>
  </si>
  <si>
    <t>Acquisition de véhicules - phase 1</t>
  </si>
  <si>
    <t>Acquisition de véhicules - phase 2</t>
  </si>
  <si>
    <t>Acquisition de machines et engins agricoles</t>
  </si>
  <si>
    <t>Acquisition de serres et équipements pour pépinières maraichères</t>
  </si>
  <si>
    <t>Acquisition de bétaillère</t>
  </si>
  <si>
    <t>Acquisition d'un container de transformation équipé</t>
  </si>
  <si>
    <t>Acquisition de matériel et équipements à caractère evenementiel</t>
  </si>
  <si>
    <t>foire agricole - chapiteaux, réseaux, structures</t>
  </si>
  <si>
    <t>Acquisition d'un camion plateau avec grue</t>
  </si>
  <si>
    <t>EPEFPA / LPA</t>
  </si>
  <si>
    <t>Complément construction salle de classe (AP 75-2023)</t>
  </si>
  <si>
    <t>Mobilier salles de classes, CDI et administration</t>
  </si>
  <si>
    <t xml:space="preserve">Installation de panneaux photovoltaiques </t>
  </si>
  <si>
    <t>Equipements pédagogiques filière maritime</t>
  </si>
  <si>
    <t>Equipements restauration collective</t>
  </si>
  <si>
    <t>EPEFPA / EA</t>
  </si>
  <si>
    <t>Complément bâtiment agrotransformation</t>
  </si>
  <si>
    <t xml:space="preserve">Complément bâtiment pédagogique et salariés </t>
  </si>
  <si>
    <t>rénovation réseau d'eau de l'exploitation</t>
  </si>
  <si>
    <t>complément bâtiment agroéquipement</t>
  </si>
  <si>
    <t>EVT</t>
  </si>
  <si>
    <t>DCO</t>
  </si>
  <si>
    <t>Accord cadre de transport aérien  international de personnes</t>
  </si>
  <si>
    <t>Conception, développement, mise en service,  maintenance corrective et évolutive d’un agent conversationnel pour une assistance sur le droit polynésien des marchés publics</t>
  </si>
  <si>
    <t>Manihi</t>
  </si>
  <si>
    <t>Arutua</t>
  </si>
  <si>
    <t>Mangareva</t>
  </si>
  <si>
    <t>Takaroa</t>
  </si>
  <si>
    <t>IDV - ISLV</t>
  </si>
  <si>
    <t>Taiohae - Hiva oa</t>
  </si>
  <si>
    <t>TUAMOTU - 
ISLV</t>
  </si>
  <si>
    <t>TUAMOTU - GAMBIER</t>
  </si>
  <si>
    <t>TUAMOTU - IDV</t>
  </si>
  <si>
    <t>POLYNESIE SAUF IDV</t>
  </si>
  <si>
    <t>Tahiti - Moorea</t>
  </si>
  <si>
    <t>Taravao</t>
  </si>
  <si>
    <t>Napuka</t>
  </si>
  <si>
    <t>Kauehi</t>
  </si>
  <si>
    <t>Rapa</t>
  </si>
  <si>
    <t>Tikehau</t>
  </si>
  <si>
    <t>Raraka</t>
  </si>
  <si>
    <t>Ahe</t>
  </si>
  <si>
    <t>Mataiva</t>
  </si>
  <si>
    <t>Tuamotu - Gambier</t>
  </si>
  <si>
    <t>Kaukura</t>
  </si>
  <si>
    <t>Révision du Schéma directeur des transports collectifs et déplacements durables de l'île de Tahiti (2017)</t>
  </si>
  <si>
    <t>Prestation d'activités physiques adaptées dans le cadre du programme d'éducation thérapeutique du patient Fa'ito Tano sur l'obésité infantile à Raiatea</t>
  </si>
  <si>
    <t>SIO</t>
  </si>
  <si>
    <t>Marché inférieur à 8M XPF HT</t>
  </si>
  <si>
    <t>Etude sur le CMPC</t>
  </si>
  <si>
    <t>Etude sur la fiscalité complément 2024</t>
  </si>
  <si>
    <t>Etude sur l'audiovisuel "lieux de tournage"</t>
  </si>
  <si>
    <t>Etude revalorisation de l'écosystème local dans le marché à l'internationale</t>
  </si>
  <si>
    <t xml:space="preserve">Etude d'opportunité MVNO </t>
  </si>
  <si>
    <t>Etude FAI</t>
  </si>
  <si>
    <t>Enregistrement réseaux électriques et niveaux électromagnétiques</t>
  </si>
  <si>
    <t>MFT</t>
  </si>
  <si>
    <t>SEFI</t>
  </si>
  <si>
    <t>Tahiti, Bora Bora</t>
  </si>
  <si>
    <t>Tahiti, Moorea</t>
  </si>
  <si>
    <t>TRAV</t>
  </si>
  <si>
    <t>Enquête de santé au travail</t>
  </si>
  <si>
    <t>CFPA</t>
  </si>
  <si>
    <t>Campagne publicitaire - France TV</t>
  </si>
  <si>
    <t>Prestation de DPO</t>
  </si>
  <si>
    <t>Prestation relative aux visites médicales des agents du CFPA pour l'année 2025</t>
  </si>
  <si>
    <t>Visites médicales des stagiaires de l'unité de formation du CFPA de FAAROA</t>
  </si>
  <si>
    <t>Visites médicales des stagiaires de l'unité de formation du CFPA de PIRAE</t>
  </si>
  <si>
    <t>Visites médicales des stagiaires de l'unité de formation du CFPA de PUNARUU</t>
  </si>
  <si>
    <t>Visites médicales des stagiaires de l'unité de formation du CFPA de TARAVAO</t>
  </si>
  <si>
    <t>Achat, livraison et prestations nécessaires à l'acquisiton de quatre (4) véhicules pédagogiques à double commande pour le CFPA</t>
  </si>
  <si>
    <t>Prestation de désinsectisation et dératisation des 4 unités du CFPA</t>
  </si>
  <si>
    <t>Formation complémentaires</t>
  </si>
  <si>
    <t>Acquisition de matériel pédagogique pour les 4 unités de formation du CFPA</t>
  </si>
  <si>
    <t>Maintenance climatisateur des 4 unités de formation du CFPA</t>
  </si>
  <si>
    <t>Acquisition de matériel informatique pour les 4 unités de formation du CFPA</t>
  </si>
  <si>
    <t>Agrandissement de PUNARUU</t>
  </si>
  <si>
    <t>Acquisition de mobilier de bureau pour le CFPA</t>
  </si>
  <si>
    <t>Maintemance des systèmes électriques, incendies, SSI de l'unité de RANGIROA</t>
  </si>
  <si>
    <t>Location photocopieur des Unités de FAAROA et TARAVO</t>
  </si>
  <si>
    <t>Dispensé de procédure</t>
  </si>
  <si>
    <t>Marché relatif à des formations préparatoires en faveur des demandeurs d’emploi enregistres au service de l’emploi, de la formation et de l’insertion professionnelles, sous le dispositif expérimental pour le développement et la promotion de l’apprentissage en Polynésie française</t>
  </si>
  <si>
    <t>Préformation aux métiers de l'accompagnement à la personne sous le dispositif classique de la formation professionnelle continue des demandeurs d'emploi</t>
  </si>
  <si>
    <t>Formations modulaires relatives aux compétences transversales ou managériales sous le dispositif classique de la formation professionnelle continue des demandeurs d'emploi</t>
  </si>
  <si>
    <t>Conception et développement en mode agile du système d'information</t>
  </si>
  <si>
    <t xml:space="preserve">La gestion du fichier d'identification des animaux domestiques carnivores "chiens et chats" </t>
  </si>
  <si>
    <t>Entretien de sites (espaces verts et ou sanitaires) 20 lots sur Tahiti et Moorea - 4 ans</t>
  </si>
  <si>
    <t>Prestation d'audit</t>
  </si>
  <si>
    <t>Honoraires juridiques</t>
  </si>
  <si>
    <t>Migration du système d'information des ressources humaines de l'Office</t>
  </si>
  <si>
    <t>Migration du système comptable de l'Office</t>
  </si>
  <si>
    <t>Expertise comptable</t>
  </si>
  <si>
    <t xml:space="preserve">Fournitures de carburant </t>
  </si>
  <si>
    <t>Entretien des espaces verts</t>
  </si>
  <si>
    <t>Surveillance des locaux de l'OPT et de ses filiales</t>
  </si>
  <si>
    <t>Mutuelle santé pour le personnel permanent de l'OPT et ses filiales, et de leurs ayants droit</t>
  </si>
  <si>
    <t>Couverture des besoins en assurances de l'OPT et de ses filiales ( 4 lots : Flotte automobile - Dommage aux biens - Bris de machines - Responsabilité civile générale)</t>
  </si>
  <si>
    <t>Rénovation du bâtiment du département du réseau d'infrastructures</t>
  </si>
  <si>
    <t>Remplacement de deux chillers de Hotuarea</t>
  </si>
  <si>
    <t>Remplacement des coffrets électriques des salles machines de la DIF</t>
  </si>
  <si>
    <t>Travaux de sécurisation du site de Taravao</t>
  </si>
  <si>
    <t>Travaux de sécurisation du site de Hotuarea</t>
  </si>
  <si>
    <t>Remplacement des ascenseurs des immeubles de l'Hôtel des postes et Shangrila</t>
  </si>
  <si>
    <t>Maintenance des installations de climatisation de l'OPT situées sur l'île de Tahiti (15 lots)</t>
  </si>
  <si>
    <t xml:space="preserve">Rénovation de la piscine du Complexe et remplacement du liner </t>
  </si>
  <si>
    <t>OPT</t>
  </si>
  <si>
    <t>Fourniture d'uniformes standards pour le personnel médical des différents services du Centre Hospitalier de la Polynésie française</t>
  </si>
  <si>
    <t>MFL</t>
  </si>
  <si>
    <t>DSI</t>
  </si>
  <si>
    <t>Expertise logiciels CAO DAO</t>
  </si>
  <si>
    <t>Mise en place de tableaux de bord décisionnels</t>
  </si>
  <si>
    <t>Mise en place de solutions SIG, accompagnement</t>
  </si>
  <si>
    <t>Migration Odoo.sh</t>
  </si>
  <si>
    <t>Mise en place de processus GED et accompagnement</t>
  </si>
  <si>
    <t>Travaux de rénovation du système de climatisation des locaux de la DSI</t>
  </si>
  <si>
    <t>Téléassistance et assistance de proximité</t>
  </si>
  <si>
    <t>Acquisitions de matériels informatiques (ordinateurs fixes et portables)</t>
  </si>
  <si>
    <t>Marché plateforme SIG</t>
  </si>
  <si>
    <t>Marché expertise, achat et maintenance de logiciels CAO-DAO</t>
  </si>
  <si>
    <t>Abonnement annuel Data Galaxy (UGAP : SIPP/24.025)</t>
  </si>
  <si>
    <t>Abonnement annuel Talend Cloud (UGAP)</t>
  </si>
  <si>
    <t>Prestation d'accompagnement dans le cadre du projet de plateforme décisionnelle transverse</t>
  </si>
  <si>
    <t>Abonnement annuel ALFRESCO Entreprise (UGAP : TE02127)</t>
  </si>
  <si>
    <t>Commande nouvelle Plateforme Docuware (UGAP: P04552)</t>
  </si>
  <si>
    <t>Commande prestation d'expertise Docuware</t>
  </si>
  <si>
    <t>Commande nouvelle plateforme OpenCRM (UGAP)</t>
  </si>
  <si>
    <t>Nom  de l'acheteur</t>
  </si>
  <si>
    <t>Sigle du ministère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</si>
</sst>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11" x14ac:knownFonts="1">
    <font>
      <sz val="11"/>
      <color theme="1"/>
      <name val="Calibri"/>
      <family val="2"/>
      <scheme val="minor"/>
    </font>
    <font>
      <sz val="11"/>
      <color theme="1"/>
      <name val="Times New Roman"/>
      <family val="1"/>
    </font>
    <font>
      <b/>
      <sz val="11"/>
      <color theme="1"/>
      <name val="Times New Roman"/>
      <family val="1"/>
    </font>
    <font>
      <b/>
      <sz val="11"/>
      <name val="Times New Roman"/>
      <family val="1"/>
    </font>
    <font>
      <sz val="11"/>
      <color theme="1"/>
      <name val="Calibri"/>
      <family val="2"/>
      <scheme val="minor"/>
    </font>
    <font>
      <b/>
      <sz val="11"/>
      <color theme="0"/>
      <name val="Times New Roman"/>
      <family val="1"/>
    </font>
    <font>
      <sz val="11"/>
      <color indexed="8"/>
      <name val="Calibri"/>
      <family val="2"/>
    </font>
    <font>
      <b/>
      <sz val="11"/>
      <color theme="0"/>
      <name val="Calibri"/>
      <family val="2"/>
      <scheme val="minor"/>
    </font>
    <font>
      <sz val="11"/>
      <color rgb="FF000000"/>
      <name val="Times New Roman"/>
      <family val="1"/>
    </font>
    <font>
      <b/>
      <sz val="12"/>
      <color theme="1"/>
      <name val="Times New Roman"/>
      <family val="1"/>
    </font>
    <font>
      <b/>
      <sz val="18"/>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
      <patternFill patternType="solid">
        <fgColor theme="0"/>
        <bgColor indexed="64"/>
      </patternFill>
    </fill>
    <fill>
      <patternFill patternType="solid">
        <fgColor theme="3"/>
        <bgColor indexed="64"/>
      </patternFill>
    </fill>
    <fill>
      <patternFill patternType="solid">
        <fgColor theme="3" tint="0.79998168889431442"/>
        <bgColor indexed="64"/>
      </patternFill>
    </fill>
    <fill>
      <patternFill patternType="solid">
        <fgColor theme="5"/>
        <bgColor indexed="64"/>
      </patternFill>
    </fill>
    <fill>
      <patternFill patternType="solid">
        <fgColor theme="1"/>
        <bgColor indexed="64"/>
      </patternFill>
    </fill>
    <fill>
      <patternFill patternType="solid">
        <fgColor theme="0" tint="-0.34998626667073579"/>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1">
    <xf numFmtId="0" fontId="0" fillId="0" borderId="0"/>
    <xf numFmtId="0" fontId="4" fillId="0" borderId="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0" fontId="6" fillId="0" borderId="0" applyNumberFormat="0" applyFill="0" applyBorder="0" applyProtection="0"/>
  </cellStyleXfs>
  <cellXfs count="46">
    <xf numFmtId="0" fontId="0" fillId="0" borderId="0" xfId="0"/>
    <xf numFmtId="0" fontId="5" fillId="5"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vertical="center"/>
    </xf>
    <xf numFmtId="0" fontId="0" fillId="0" borderId="1" xfId="0" applyBorder="1"/>
    <xf numFmtId="0" fontId="0" fillId="0" borderId="1" xfId="0" applyBorder="1" applyAlignment="1">
      <alignment vertical="center"/>
    </xf>
    <xf numFmtId="0" fontId="7" fillId="5" borderId="1" xfId="0" applyFont="1" applyFill="1" applyBorder="1" applyAlignment="1">
      <alignment vertical="center"/>
    </xf>
    <xf numFmtId="0" fontId="7" fillId="5" borderId="1" xfId="0" applyFont="1" applyFill="1" applyBorder="1" applyAlignment="1" applyProtection="1">
      <alignment vertical="center" wrapText="1"/>
    </xf>
    <xf numFmtId="0" fontId="5" fillId="7"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0" fontId="1" fillId="6" borderId="1" xfId="0" applyFont="1" applyFill="1" applyBorder="1" applyAlignment="1" applyProtection="1">
      <alignment vertical="center" wrapText="1"/>
      <protection locked="0"/>
    </xf>
    <xf numFmtId="0" fontId="1" fillId="4" borderId="2" xfId="0" applyFont="1" applyFill="1" applyBorder="1" applyAlignment="1" applyProtection="1">
      <alignment horizontal="center" vertical="center" wrapText="1"/>
      <protection locked="0"/>
    </xf>
    <xf numFmtId="0" fontId="1" fillId="4"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0" borderId="1" xfId="0" applyFont="1" applyBorder="1" applyAlignment="1" applyProtection="1">
      <alignment vertical="center" wrapText="1"/>
      <protection locked="0"/>
    </xf>
    <xf numFmtId="0" fontId="1" fillId="4" borderId="1" xfId="0" applyFont="1" applyFill="1" applyBorder="1" applyAlignment="1" applyProtection="1">
      <alignment horizontal="left" vertical="center" wrapText="1" indent="1"/>
      <protection locked="0"/>
    </xf>
    <xf numFmtId="17" fontId="1" fillId="4" borderId="1" xfId="0" applyNumberFormat="1" applyFont="1" applyFill="1" applyBorder="1" applyAlignment="1" applyProtection="1">
      <alignment horizontal="center" vertical="center" wrapText="1"/>
      <protection locked="0"/>
    </xf>
    <xf numFmtId="0" fontId="1" fillId="4" borderId="1" xfId="0" applyFont="1" applyFill="1" applyBorder="1" applyAlignment="1" applyProtection="1">
      <alignment vertical="center" wrapText="1"/>
      <protection locked="0"/>
    </xf>
    <xf numFmtId="0" fontId="1" fillId="4" borderId="1" xfId="0" quotePrefix="1" applyFont="1" applyFill="1" applyBorder="1" applyAlignment="1" applyProtection="1">
      <alignment vertical="center" wrapText="1"/>
      <protection locked="0"/>
    </xf>
    <xf numFmtId="0" fontId="1" fillId="6" borderId="1" xfId="0" applyFont="1" applyFill="1" applyBorder="1" applyAlignment="1">
      <alignment wrapText="1"/>
    </xf>
    <xf numFmtId="0" fontId="1" fillId="0" borderId="1" xfId="0" applyFont="1" applyBorder="1" applyAlignment="1" applyProtection="1">
      <alignment vertical="center"/>
      <protection locked="0"/>
    </xf>
    <xf numFmtId="49" fontId="1" fillId="0" borderId="1" xfId="0" applyNumberFormat="1" applyFont="1" applyBorder="1" applyAlignment="1" applyProtection="1">
      <alignment vertical="center" wrapText="1"/>
      <protection locked="0"/>
    </xf>
    <xf numFmtId="0" fontId="1" fillId="4" borderId="3" xfId="0" applyFont="1" applyFill="1" applyBorder="1" applyAlignment="1" applyProtection="1">
      <alignment horizontal="center" vertical="center" wrapText="1"/>
      <protection locked="0"/>
    </xf>
    <xf numFmtId="0" fontId="1" fillId="4" borderId="2" xfId="0" applyFont="1" applyFill="1" applyBorder="1" applyAlignment="1" applyProtection="1">
      <alignment horizontal="left" vertical="center" wrapText="1" indent="1"/>
      <protection locked="0"/>
    </xf>
    <xf numFmtId="0" fontId="8" fillId="10" borderId="1" xfId="0" applyFont="1" applyFill="1" applyBorder="1" applyAlignment="1">
      <alignment vertical="center" wrapText="1"/>
    </xf>
    <xf numFmtId="0" fontId="5" fillId="8" borderId="2" xfId="0" applyFont="1" applyFill="1" applyBorder="1" applyAlignment="1">
      <alignment horizontal="center" vertical="center" wrapText="1"/>
    </xf>
    <xf numFmtId="0" fontId="1" fillId="9" borderId="2" xfId="0" applyFont="1" applyFill="1" applyBorder="1" applyAlignment="1">
      <alignment vertical="center" wrapText="1"/>
    </xf>
    <xf numFmtId="0" fontId="1" fillId="0" borderId="1" xfId="0" applyFont="1" applyFill="1" applyBorder="1" applyAlignment="1">
      <alignment horizontal="center" vertical="center"/>
    </xf>
    <xf numFmtId="0" fontId="0" fillId="0" borderId="1" xfId="0" applyBorder="1" applyAlignment="1">
      <alignment horizontal="center" vertical="center"/>
    </xf>
    <xf numFmtId="0" fontId="1" fillId="6" borderId="1" xfId="0" applyFont="1" applyFill="1" applyBorder="1" applyAlignment="1">
      <alignment horizontal="left" vertical="center"/>
    </xf>
    <xf numFmtId="0" fontId="1" fillId="4" borderId="0" xfId="0" applyFont="1" applyFill="1" applyBorder="1" applyAlignment="1" applyProtection="1">
      <alignment vertical="center" wrapText="1"/>
      <protection locked="0"/>
    </xf>
    <xf numFmtId="0" fontId="1" fillId="9" borderId="1" xfId="0" applyFont="1" applyFill="1" applyBorder="1" applyAlignment="1">
      <alignment vertical="center" wrapText="1"/>
    </xf>
    <xf numFmtId="0" fontId="1" fillId="0" borderId="4" xfId="0" applyFont="1" applyBorder="1" applyAlignment="1" applyProtection="1">
      <alignment vertical="center" wrapText="1"/>
      <protection locked="0"/>
    </xf>
    <xf numFmtId="0" fontId="1" fillId="0" borderId="0" xfId="0" applyFont="1" applyBorder="1" applyAlignment="1" applyProtection="1">
      <alignment vertical="center" wrapText="1"/>
      <protection locked="0"/>
    </xf>
    <xf numFmtId="0" fontId="8" fillId="0" borderId="1" xfId="0" applyFont="1" applyBorder="1" applyAlignment="1" applyProtection="1">
      <alignment vertical="center" wrapText="1"/>
      <protection locked="0"/>
    </xf>
    <xf numFmtId="0" fontId="1" fillId="0" borderId="0" xfId="0" applyFont="1" applyBorder="1" applyAlignment="1">
      <alignment horizontal="center" vertical="center"/>
    </xf>
    <xf numFmtId="0" fontId="0" fillId="0" borderId="0" xfId="0" applyBorder="1" applyAlignment="1">
      <alignment horizontal="center"/>
    </xf>
    <xf numFmtId="0" fontId="9" fillId="2" borderId="1" xfId="0" applyFont="1" applyFill="1" applyBorder="1" applyAlignment="1">
      <alignment horizontal="center" vertical="center" wrapText="1"/>
    </xf>
    <xf numFmtId="0" fontId="10" fillId="0" borderId="5" xfId="0" applyFont="1" applyBorder="1" applyAlignment="1">
      <alignment horizontal="center"/>
    </xf>
    <xf numFmtId="0" fontId="10" fillId="0" borderId="6" xfId="0" applyFont="1" applyBorder="1" applyAlignment="1">
      <alignment horizontal="center"/>
    </xf>
    <xf numFmtId="0" fontId="10" fillId="0" borderId="7" xfId="0" applyFont="1" applyBorder="1" applyAlignment="1">
      <alignment horizontal="center"/>
    </xf>
    <xf numFmtId="0" fontId="2" fillId="2" borderId="1" xfId="0" applyFont="1" applyFill="1" applyBorder="1" applyAlignment="1">
      <alignment vertical="center" wrapText="1"/>
    </xf>
    <xf numFmtId="0" fontId="0" fillId="0" borderId="0" xfId="0" applyBorder="1" applyAlignment="1">
      <alignment vertical="center"/>
    </xf>
    <xf numFmtId="0" fontId="0" fillId="0" borderId="0" xfId="0" applyAlignment="1">
      <alignment vertical="center"/>
    </xf>
  </cellXfs>
  <cellStyles count="11">
    <cellStyle name="Milliers 2" xfId="2" xr:uid="{EF568960-74D8-4C6A-A808-8FE19FAAB51A}"/>
    <cellStyle name="Milliers 2 2" xfId="4" xr:uid="{EA10DDF7-F3F9-49B2-AB3A-AC9859020E7C}"/>
    <cellStyle name="Milliers 2 3" xfId="6" xr:uid="{05B569F4-B09D-4840-94D9-C3104EE3EC18}"/>
    <cellStyle name="Milliers 2 4" xfId="8" xr:uid="{B1DD6F75-66BD-4D49-9CE4-CC8B4EC5C5DA}"/>
    <cellStyle name="Milliers 2 5" xfId="9" xr:uid="{06EC98C7-CFF2-4BC7-971B-0BBE1542BD5B}"/>
    <cellStyle name="Milliers 3" xfId="3" xr:uid="{47EC7E0A-CB95-4A8C-9987-39F7C2CAD452}"/>
    <cellStyle name="Milliers 4" xfId="5" xr:uid="{7215E371-B7E5-43AF-9148-E8E9EC231FDD}"/>
    <cellStyle name="Milliers 5" xfId="7" xr:uid="{8129BC1B-DFE0-42AD-ACA0-476990CC641F}"/>
    <cellStyle name="Normal" xfId="0" builtinId="0"/>
    <cellStyle name="Normal 2" xfId="1" xr:uid="{1A67B8C5-E18B-4979-8292-D46C8AA5D72C}"/>
    <cellStyle name="Normal 3" xfId="10" xr:uid="{518CDD24-4FC6-4842-9409-4F5989D6E411}"/>
  </cellStyles>
  <dxfs count="0"/>
  <tableStyles count="0" defaultTableStyle="TableStyleMedium9" defaultPivotStyle="PivotStyleLight16"/>
  <colors>
    <mruColors>
      <color rgb="FF9933FF"/>
      <color rgb="FF9900FF"/>
      <color rgb="FFCC00FF"/>
      <color rgb="FF9999FF"/>
      <color rgb="FF9966FF"/>
      <color rgb="FFCC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482"/>
  <sheetViews>
    <sheetView tabSelected="1" workbookViewId="0">
      <selection activeCell="H185" sqref="H185"/>
    </sheetView>
  </sheetViews>
  <sheetFormatPr baseColWidth="10" defaultRowHeight="15" x14ac:dyDescent="0.25"/>
  <cols>
    <col min="1" max="1" width="4.7109375" customWidth="1"/>
    <col min="2" max="2" width="26.140625" customWidth="1"/>
    <col min="3" max="3" width="28.85546875" customWidth="1"/>
    <col min="6" max="6" width="14.28515625" customWidth="1"/>
    <col min="7" max="7" width="15" customWidth="1"/>
    <col min="8" max="8" width="33.7109375" style="45" customWidth="1"/>
    <col min="9" max="9" width="20.140625" customWidth="1"/>
    <col min="10" max="10" width="20.85546875" customWidth="1"/>
    <col min="11" max="11" width="14.28515625" customWidth="1"/>
    <col min="13" max="13" width="14.7109375" customWidth="1"/>
  </cols>
  <sheetData>
    <row r="1" spans="1:13" ht="24" thickBot="1" x14ac:dyDescent="0.4">
      <c r="A1" s="40" t="s">
        <v>90</v>
      </c>
      <c r="B1" s="41"/>
      <c r="C1" s="41"/>
      <c r="D1" s="41"/>
      <c r="E1" s="41"/>
      <c r="F1" s="41"/>
      <c r="G1" s="41"/>
      <c r="H1" s="41"/>
      <c r="I1" s="41"/>
      <c r="J1" s="41"/>
      <c r="K1" s="41"/>
      <c r="L1" s="41"/>
      <c r="M1" s="42"/>
    </row>
    <row r="2" spans="1:13" x14ac:dyDescent="0.25">
      <c r="A2" s="38"/>
      <c r="B2" s="38"/>
      <c r="C2" s="38"/>
      <c r="D2" s="38"/>
      <c r="E2" s="38"/>
      <c r="F2" s="38"/>
      <c r="G2" s="38"/>
      <c r="H2" s="44"/>
      <c r="I2" s="38"/>
      <c r="J2" s="38"/>
      <c r="K2" s="38"/>
      <c r="L2" s="38"/>
      <c r="M2" s="38"/>
    </row>
    <row r="3" spans="1:13" ht="33.75" customHeight="1" x14ac:dyDescent="0.25">
      <c r="A3" s="37"/>
      <c r="H3" s="3"/>
      <c r="K3" s="39" t="s">
        <v>0</v>
      </c>
      <c r="L3" s="39"/>
    </row>
    <row r="4" spans="1:13" ht="85.5" x14ac:dyDescent="0.25">
      <c r="A4" s="11" t="s">
        <v>59</v>
      </c>
      <c r="B4" s="27" t="s">
        <v>494</v>
      </c>
      <c r="C4" s="1" t="s">
        <v>495</v>
      </c>
      <c r="D4" s="11" t="s">
        <v>711</v>
      </c>
      <c r="E4" s="11" t="s">
        <v>710</v>
      </c>
      <c r="F4" s="8" t="s">
        <v>63</v>
      </c>
      <c r="G4" s="11" t="s">
        <v>1</v>
      </c>
      <c r="H4" s="43" t="s">
        <v>2</v>
      </c>
      <c r="I4" s="9" t="s">
        <v>3</v>
      </c>
      <c r="J4" s="9" t="s">
        <v>4</v>
      </c>
      <c r="K4" s="11" t="s">
        <v>5</v>
      </c>
      <c r="L4" s="11" t="s">
        <v>25</v>
      </c>
      <c r="M4" s="11" t="s">
        <v>89</v>
      </c>
    </row>
    <row r="5" spans="1:13" ht="45" x14ac:dyDescent="0.25">
      <c r="A5" s="2">
        <v>1</v>
      </c>
      <c r="B5" s="28" t="str">
        <f>IF(C5="","",VLOOKUP(C5,'Domaines et sous domaines'!$D$3:$E$64,2,FALSE))</f>
        <v>Biens immobiliers et travaux de construction</v>
      </c>
      <c r="C5" s="12" t="s">
        <v>34</v>
      </c>
      <c r="D5" s="13" t="s">
        <v>91</v>
      </c>
      <c r="E5" s="14" t="s">
        <v>517</v>
      </c>
      <c r="F5" s="15" t="s">
        <v>137</v>
      </c>
      <c r="G5" s="14" t="s">
        <v>99</v>
      </c>
      <c r="H5" s="16" t="s">
        <v>505</v>
      </c>
      <c r="I5" s="17" t="s">
        <v>116</v>
      </c>
      <c r="J5" s="17" t="s">
        <v>107</v>
      </c>
      <c r="K5" s="14" t="s">
        <v>96</v>
      </c>
      <c r="L5" s="14" t="s">
        <v>97</v>
      </c>
      <c r="M5" s="18">
        <v>45717</v>
      </c>
    </row>
    <row r="6" spans="1:13" ht="45" x14ac:dyDescent="0.25">
      <c r="A6" s="2">
        <v>1</v>
      </c>
      <c r="B6" s="28" t="str">
        <f>IF(C6="","",VLOOKUP(C6,'Domaines et sous domaines'!$D$3:$E$64,2,FALSE))</f>
        <v>Biens immobiliers et travaux de construction</v>
      </c>
      <c r="C6" s="12" t="s">
        <v>6</v>
      </c>
      <c r="D6" s="13" t="s">
        <v>91</v>
      </c>
      <c r="E6" s="14" t="s">
        <v>517</v>
      </c>
      <c r="F6" s="15" t="s">
        <v>137</v>
      </c>
      <c r="G6" s="14" t="s">
        <v>104</v>
      </c>
      <c r="H6" s="16" t="s">
        <v>506</v>
      </c>
      <c r="I6" s="17" t="s">
        <v>106</v>
      </c>
      <c r="J6" s="17" t="s">
        <v>107</v>
      </c>
      <c r="K6" s="14" t="s">
        <v>96</v>
      </c>
      <c r="L6" s="14" t="s">
        <v>97</v>
      </c>
      <c r="M6" s="18">
        <v>45748</v>
      </c>
    </row>
    <row r="7" spans="1:13" ht="45" x14ac:dyDescent="0.25">
      <c r="A7" s="2">
        <v>1</v>
      </c>
      <c r="B7" s="28" t="str">
        <f>IF(C7="","",VLOOKUP(C7,'Domaines et sous domaines'!$D$3:$E$64,2,FALSE))</f>
        <v>Biens immobiliers et travaux de construction</v>
      </c>
      <c r="C7" s="12" t="s">
        <v>6</v>
      </c>
      <c r="D7" s="13" t="s">
        <v>91</v>
      </c>
      <c r="E7" s="14" t="s">
        <v>517</v>
      </c>
      <c r="F7" s="15" t="s">
        <v>137</v>
      </c>
      <c r="G7" s="14" t="s">
        <v>99</v>
      </c>
      <c r="H7" s="16" t="s">
        <v>507</v>
      </c>
      <c r="I7" s="17" t="s">
        <v>106</v>
      </c>
      <c r="J7" s="17" t="s">
        <v>107</v>
      </c>
      <c r="K7" s="14" t="s">
        <v>96</v>
      </c>
      <c r="L7" s="14" t="s">
        <v>97</v>
      </c>
      <c r="M7" s="18">
        <v>45962</v>
      </c>
    </row>
    <row r="8" spans="1:13" ht="45" x14ac:dyDescent="0.25">
      <c r="A8" s="2">
        <v>1</v>
      </c>
      <c r="B8" s="28" t="str">
        <f>IF(C8="","",VLOOKUP(C8,'Domaines et sous domaines'!$D$3:$E$64,2,FALSE))</f>
        <v>Biens immobiliers et travaux de construction</v>
      </c>
      <c r="C8" s="12" t="s">
        <v>6</v>
      </c>
      <c r="D8" s="13" t="s">
        <v>91</v>
      </c>
      <c r="E8" s="14" t="s">
        <v>517</v>
      </c>
      <c r="F8" s="15" t="s">
        <v>137</v>
      </c>
      <c r="G8" s="14" t="s">
        <v>99</v>
      </c>
      <c r="H8" s="16" t="s">
        <v>508</v>
      </c>
      <c r="I8" s="17" t="s">
        <v>116</v>
      </c>
      <c r="J8" s="17" t="s">
        <v>107</v>
      </c>
      <c r="K8" s="14" t="s">
        <v>96</v>
      </c>
      <c r="L8" s="14" t="s">
        <v>97</v>
      </c>
      <c r="M8" s="18">
        <v>45962</v>
      </c>
    </row>
    <row r="9" spans="1:13" ht="45" x14ac:dyDescent="0.25">
      <c r="A9" s="2">
        <v>1</v>
      </c>
      <c r="B9" s="28" t="str">
        <f>IF(C9="","",VLOOKUP(C9,'Domaines et sous domaines'!$D$3:$E$64,2,FALSE))</f>
        <v>Maintenance et exploitation bâtiments et infrastructures</v>
      </c>
      <c r="C9" s="12" t="s">
        <v>7</v>
      </c>
      <c r="D9" s="13" t="s">
        <v>91</v>
      </c>
      <c r="E9" s="14" t="s">
        <v>517</v>
      </c>
      <c r="F9" s="15" t="s">
        <v>137</v>
      </c>
      <c r="G9" s="14" t="s">
        <v>104</v>
      </c>
      <c r="H9" s="16" t="s">
        <v>509</v>
      </c>
      <c r="I9" s="17" t="s">
        <v>116</v>
      </c>
      <c r="J9" s="17" t="s">
        <v>107</v>
      </c>
      <c r="K9" s="14" t="s">
        <v>96</v>
      </c>
      <c r="L9" s="14" t="s">
        <v>97</v>
      </c>
      <c r="M9" s="18">
        <v>45689</v>
      </c>
    </row>
    <row r="10" spans="1:13" ht="45" x14ac:dyDescent="0.25">
      <c r="A10" s="2">
        <v>1</v>
      </c>
      <c r="B10" s="28" t="str">
        <f>IF(C10="","",VLOOKUP(C10,'Domaines et sous domaines'!$D$3:$E$64,2,FALSE))</f>
        <v>Maintenance et exploitation bâtiments et infrastructures</v>
      </c>
      <c r="C10" s="12" t="s">
        <v>7</v>
      </c>
      <c r="D10" s="13" t="s">
        <v>91</v>
      </c>
      <c r="E10" s="14" t="s">
        <v>517</v>
      </c>
      <c r="F10" s="15" t="s">
        <v>137</v>
      </c>
      <c r="G10" s="14" t="s">
        <v>104</v>
      </c>
      <c r="H10" s="16" t="s">
        <v>510</v>
      </c>
      <c r="I10" s="17" t="s">
        <v>116</v>
      </c>
      <c r="J10" s="17" t="s">
        <v>107</v>
      </c>
      <c r="K10" s="14" t="s">
        <v>96</v>
      </c>
      <c r="L10" s="14" t="s">
        <v>97</v>
      </c>
      <c r="M10" s="18">
        <v>45689</v>
      </c>
    </row>
    <row r="11" spans="1:13" ht="45" x14ac:dyDescent="0.25">
      <c r="A11" s="2">
        <v>1</v>
      </c>
      <c r="B11" s="28" t="str">
        <f>IF(C11="","",VLOOKUP(C11,'Domaines et sous domaines'!$D$3:$E$64,2,FALSE))</f>
        <v>Maintenance et exploitation bâtiments et infrastructures</v>
      </c>
      <c r="C11" s="12" t="s">
        <v>7</v>
      </c>
      <c r="D11" s="13" t="s">
        <v>91</v>
      </c>
      <c r="E11" s="14" t="s">
        <v>517</v>
      </c>
      <c r="F11" s="15" t="s">
        <v>137</v>
      </c>
      <c r="G11" s="14" t="s">
        <v>104</v>
      </c>
      <c r="H11" s="16" t="s">
        <v>511</v>
      </c>
      <c r="I11" s="17" t="s">
        <v>106</v>
      </c>
      <c r="J11" s="17" t="s">
        <v>107</v>
      </c>
      <c r="K11" s="14" t="s">
        <v>96</v>
      </c>
      <c r="L11" s="14" t="s">
        <v>97</v>
      </c>
      <c r="M11" s="18">
        <v>45689</v>
      </c>
    </row>
    <row r="12" spans="1:13" ht="45" x14ac:dyDescent="0.25">
      <c r="A12" s="2">
        <v>1</v>
      </c>
      <c r="B12" s="28" t="str">
        <f>IF(C12="","",VLOOKUP(C12,'Domaines et sous domaines'!$D$3:$E$64,2,FALSE))</f>
        <v>Maintenance et exploitation bâtiments et infrastructures</v>
      </c>
      <c r="C12" s="12" t="s">
        <v>7</v>
      </c>
      <c r="D12" s="13" t="s">
        <v>91</v>
      </c>
      <c r="E12" s="14" t="s">
        <v>517</v>
      </c>
      <c r="F12" s="15" t="s">
        <v>137</v>
      </c>
      <c r="G12" s="14" t="s">
        <v>104</v>
      </c>
      <c r="H12" s="19" t="s">
        <v>512</v>
      </c>
      <c r="I12" s="17" t="s">
        <v>106</v>
      </c>
      <c r="J12" s="17" t="s">
        <v>107</v>
      </c>
      <c r="K12" s="14" t="s">
        <v>139</v>
      </c>
      <c r="L12" s="14" t="s">
        <v>186</v>
      </c>
      <c r="M12" s="18">
        <v>45717</v>
      </c>
    </row>
    <row r="13" spans="1:13" ht="45" x14ac:dyDescent="0.25">
      <c r="A13" s="2">
        <v>1</v>
      </c>
      <c r="B13" s="28" t="str">
        <f>IF(C13="","",VLOOKUP(C13,'Domaines et sous domaines'!$D$3:$E$64,2,FALSE))</f>
        <v>Maintenance et exploitation bâtiments et infrastructures</v>
      </c>
      <c r="C13" s="12" t="s">
        <v>7</v>
      </c>
      <c r="D13" s="13" t="s">
        <v>91</v>
      </c>
      <c r="E13" s="14" t="s">
        <v>517</v>
      </c>
      <c r="F13" s="15" t="s">
        <v>137</v>
      </c>
      <c r="G13" s="14" t="s">
        <v>104</v>
      </c>
      <c r="H13" s="19" t="s">
        <v>513</v>
      </c>
      <c r="I13" s="17" t="s">
        <v>106</v>
      </c>
      <c r="J13" s="17" t="s">
        <v>107</v>
      </c>
      <c r="K13" s="14" t="s">
        <v>142</v>
      </c>
      <c r="L13" s="14" t="s">
        <v>156</v>
      </c>
      <c r="M13" s="18">
        <v>45717</v>
      </c>
    </row>
    <row r="14" spans="1:13" ht="45" x14ac:dyDescent="0.25">
      <c r="A14" s="2">
        <v>1</v>
      </c>
      <c r="B14" s="28" t="str">
        <f>IF(C14="","",VLOOKUP(C14,'Domaines et sous domaines'!$D$3:$E$64,2,FALSE))</f>
        <v>Maintenance et exploitation bâtiments et infrastructures</v>
      </c>
      <c r="C14" s="12" t="s">
        <v>7</v>
      </c>
      <c r="D14" s="13" t="s">
        <v>91</v>
      </c>
      <c r="E14" s="14" t="s">
        <v>517</v>
      </c>
      <c r="F14" s="15" t="s">
        <v>137</v>
      </c>
      <c r="G14" s="14" t="s">
        <v>104</v>
      </c>
      <c r="H14" s="19" t="s">
        <v>514</v>
      </c>
      <c r="I14" s="17" t="s">
        <v>116</v>
      </c>
      <c r="J14" s="17" t="s">
        <v>107</v>
      </c>
      <c r="K14" s="14" t="s">
        <v>96</v>
      </c>
      <c r="L14" s="14" t="s">
        <v>97</v>
      </c>
      <c r="M14" s="18">
        <v>45962</v>
      </c>
    </row>
    <row r="15" spans="1:13" ht="45" x14ac:dyDescent="0.25">
      <c r="A15" s="2">
        <v>1</v>
      </c>
      <c r="B15" s="28" t="str">
        <f>IF(C15="","",VLOOKUP(C15,'Domaines et sous domaines'!$D$3:$E$64,2,FALSE))</f>
        <v>Maintenance et exploitation bâtiments et infrastructures</v>
      </c>
      <c r="C15" s="12" t="s">
        <v>7</v>
      </c>
      <c r="D15" s="13" t="s">
        <v>91</v>
      </c>
      <c r="E15" s="14" t="s">
        <v>517</v>
      </c>
      <c r="F15" s="15" t="s">
        <v>137</v>
      </c>
      <c r="G15" s="14" t="s">
        <v>104</v>
      </c>
      <c r="H15" s="20" t="s">
        <v>515</v>
      </c>
      <c r="I15" s="17" t="s">
        <v>116</v>
      </c>
      <c r="J15" s="17" t="s">
        <v>107</v>
      </c>
      <c r="K15" s="14" t="s">
        <v>96</v>
      </c>
      <c r="L15" s="14" t="s">
        <v>97</v>
      </c>
      <c r="M15" s="18">
        <v>45962</v>
      </c>
    </row>
    <row r="16" spans="1:13" ht="45" x14ac:dyDescent="0.25">
      <c r="A16" s="2">
        <v>1</v>
      </c>
      <c r="B16" s="28" t="str">
        <f>IF(C16="","",VLOOKUP(C16,'Domaines et sous domaines'!$D$3:$E$64,2,FALSE))</f>
        <v>Maintenance et exploitation bâtiments et infrastructures</v>
      </c>
      <c r="C16" s="12" t="s">
        <v>7</v>
      </c>
      <c r="D16" s="13" t="s">
        <v>91</v>
      </c>
      <c r="E16" s="14" t="s">
        <v>517</v>
      </c>
      <c r="F16" s="15" t="s">
        <v>137</v>
      </c>
      <c r="G16" s="14" t="s">
        <v>104</v>
      </c>
      <c r="H16" s="20" t="s">
        <v>516</v>
      </c>
      <c r="I16" s="17" t="s">
        <v>116</v>
      </c>
      <c r="J16" s="17" t="s">
        <v>107</v>
      </c>
      <c r="K16" s="14" t="s">
        <v>96</v>
      </c>
      <c r="L16" s="14" t="s">
        <v>97</v>
      </c>
      <c r="M16" s="18">
        <v>45901</v>
      </c>
    </row>
    <row r="17" spans="1:13" ht="103.5" customHeight="1" x14ac:dyDescent="0.25">
      <c r="A17" s="2">
        <v>1</v>
      </c>
      <c r="B17" s="28" t="str">
        <f>IF(C17="","",VLOOKUP(C17,'Domaines et sous domaines'!$D$3:$E$64,2,FALSE))</f>
        <v>Prestations et services divers</v>
      </c>
      <c r="C17" s="12" t="s">
        <v>58</v>
      </c>
      <c r="D17" s="13" t="s">
        <v>91</v>
      </c>
      <c r="E17" s="14" t="s">
        <v>517</v>
      </c>
      <c r="F17" s="15" t="s">
        <v>137</v>
      </c>
      <c r="G17" s="14" t="s">
        <v>104</v>
      </c>
      <c r="H17" s="19" t="s">
        <v>670</v>
      </c>
      <c r="I17" s="17" t="s">
        <v>94</v>
      </c>
      <c r="J17" s="17" t="s">
        <v>95</v>
      </c>
      <c r="K17" s="14" t="s">
        <v>96</v>
      </c>
      <c r="L17" s="14" t="s">
        <v>97</v>
      </c>
      <c r="M17" s="18">
        <v>45962</v>
      </c>
    </row>
    <row r="18" spans="1:13" ht="118.5" customHeight="1" x14ac:dyDescent="0.25">
      <c r="A18" s="2">
        <v>1</v>
      </c>
      <c r="B18" s="28" t="str">
        <f>IF(C18="","",VLOOKUP(C18,'Domaines et sous domaines'!$D$3:$E$64,2,FALSE))</f>
        <v>Informatique et Télécoms</v>
      </c>
      <c r="C18" s="12" t="s">
        <v>15</v>
      </c>
      <c r="D18" s="13" t="s">
        <v>91</v>
      </c>
      <c r="E18" s="14" t="s">
        <v>631</v>
      </c>
      <c r="F18" s="15" t="s">
        <v>137</v>
      </c>
      <c r="G18" s="14" t="s">
        <v>104</v>
      </c>
      <c r="H18" s="16" t="s">
        <v>518</v>
      </c>
      <c r="I18" s="17" t="s">
        <v>106</v>
      </c>
      <c r="J18" s="17" t="s">
        <v>164</v>
      </c>
      <c r="K18" s="14" t="s">
        <v>96</v>
      </c>
      <c r="L18" s="14" t="s">
        <v>97</v>
      </c>
      <c r="M18" s="18">
        <v>45689</v>
      </c>
    </row>
    <row r="19" spans="1:13" ht="105.75" customHeight="1" x14ac:dyDescent="0.25">
      <c r="A19" s="2">
        <v>1</v>
      </c>
      <c r="B19" s="28" t="str">
        <f>IF(C19="","",VLOOKUP(C19,'Domaines et sous domaines'!$D$3:$E$64,2,FALSE))</f>
        <v>Informatique et Télécoms</v>
      </c>
      <c r="C19" s="12" t="s">
        <v>60</v>
      </c>
      <c r="D19" s="13" t="s">
        <v>91</v>
      </c>
      <c r="E19" s="14" t="s">
        <v>631</v>
      </c>
      <c r="F19" s="15" t="s">
        <v>137</v>
      </c>
      <c r="G19" s="14" t="s">
        <v>104</v>
      </c>
      <c r="H19" s="16" t="s">
        <v>519</v>
      </c>
      <c r="I19" s="17" t="s">
        <v>106</v>
      </c>
      <c r="J19" s="17" t="s">
        <v>107</v>
      </c>
      <c r="K19" s="14" t="s">
        <v>96</v>
      </c>
      <c r="L19" s="14" t="s">
        <v>97</v>
      </c>
      <c r="M19" s="18">
        <v>45870</v>
      </c>
    </row>
    <row r="20" spans="1:13" ht="30" x14ac:dyDescent="0.25">
      <c r="A20" s="2">
        <v>1</v>
      </c>
      <c r="B20" s="28" t="str">
        <f>IF(C20="","",VLOOKUP(C20,'Domaines et sous domaines'!$D$3:$E$64,2,FALSE))</f>
        <v>Prestations intellectuelles et formation</v>
      </c>
      <c r="C20" s="12" t="s">
        <v>10</v>
      </c>
      <c r="D20" s="13" t="s">
        <v>91</v>
      </c>
      <c r="E20" s="14" t="s">
        <v>523</v>
      </c>
      <c r="F20" s="15" t="s">
        <v>137</v>
      </c>
      <c r="G20" s="14" t="s">
        <v>104</v>
      </c>
      <c r="H20" s="16" t="s">
        <v>633</v>
      </c>
      <c r="I20" s="17" t="s">
        <v>632</v>
      </c>
      <c r="J20" s="17" t="s">
        <v>313</v>
      </c>
      <c r="K20" s="14" t="s">
        <v>96</v>
      </c>
      <c r="L20" s="14" t="s">
        <v>97</v>
      </c>
      <c r="M20" s="18">
        <v>45717</v>
      </c>
    </row>
    <row r="21" spans="1:13" ht="45" x14ac:dyDescent="0.25">
      <c r="A21" s="2">
        <v>1</v>
      </c>
      <c r="B21" s="28" t="str">
        <f>IF(C21="","",VLOOKUP(C21,'Domaines et sous domaines'!$D$3:$E$64,2,FALSE))</f>
        <v>Prestations intellectuelles et formation</v>
      </c>
      <c r="C21" s="12" t="s">
        <v>10</v>
      </c>
      <c r="D21" s="13" t="s">
        <v>91</v>
      </c>
      <c r="E21" s="14" t="s">
        <v>523</v>
      </c>
      <c r="F21" s="15" t="s">
        <v>137</v>
      </c>
      <c r="G21" s="14" t="s">
        <v>104</v>
      </c>
      <c r="H21" s="16" t="s">
        <v>520</v>
      </c>
      <c r="I21" s="17" t="s">
        <v>106</v>
      </c>
      <c r="J21" s="17" t="s">
        <v>313</v>
      </c>
      <c r="K21" s="14" t="s">
        <v>96</v>
      </c>
      <c r="L21" s="14" t="s">
        <v>97</v>
      </c>
      <c r="M21" s="18">
        <v>45870</v>
      </c>
    </row>
    <row r="22" spans="1:13" ht="45" x14ac:dyDescent="0.25">
      <c r="A22" s="2">
        <v>1</v>
      </c>
      <c r="B22" s="28" t="str">
        <f>IF(C22="","",VLOOKUP(C22,'Domaines et sous domaines'!$D$3:$E$64,2,FALSE))</f>
        <v>Prestations intellectuelles et formation</v>
      </c>
      <c r="C22" s="12" t="s">
        <v>10</v>
      </c>
      <c r="D22" s="13" t="s">
        <v>91</v>
      </c>
      <c r="E22" s="14" t="s">
        <v>523</v>
      </c>
      <c r="F22" s="15" t="s">
        <v>137</v>
      </c>
      <c r="G22" s="14" t="s">
        <v>104</v>
      </c>
      <c r="H22" s="16" t="s">
        <v>521</v>
      </c>
      <c r="I22" s="17" t="s">
        <v>106</v>
      </c>
      <c r="J22" s="17" t="s">
        <v>313</v>
      </c>
      <c r="K22" s="14" t="s">
        <v>96</v>
      </c>
      <c r="L22" s="14" t="s">
        <v>97</v>
      </c>
      <c r="M22" s="18">
        <v>45931</v>
      </c>
    </row>
    <row r="23" spans="1:13" ht="45" x14ac:dyDescent="0.25">
      <c r="A23" s="2">
        <v>1</v>
      </c>
      <c r="B23" s="28" t="str">
        <f>IF(C23="","",VLOOKUP(C23,'Domaines et sous domaines'!$D$3:$E$64,2,FALSE))</f>
        <v>Prestations intellectuelles et formation</v>
      </c>
      <c r="C23" s="12" t="s">
        <v>10</v>
      </c>
      <c r="D23" s="13" t="s">
        <v>91</v>
      </c>
      <c r="E23" s="14" t="s">
        <v>523</v>
      </c>
      <c r="F23" s="15" t="s">
        <v>137</v>
      </c>
      <c r="G23" s="14" t="s">
        <v>104</v>
      </c>
      <c r="H23" s="19" t="s">
        <v>522</v>
      </c>
      <c r="I23" s="17" t="s">
        <v>106</v>
      </c>
      <c r="J23" s="17" t="s">
        <v>95</v>
      </c>
      <c r="K23" s="14" t="s">
        <v>96</v>
      </c>
      <c r="L23" s="14" t="s">
        <v>97</v>
      </c>
      <c r="M23" s="18">
        <v>45689</v>
      </c>
    </row>
    <row r="24" spans="1:13" ht="30" x14ac:dyDescent="0.25">
      <c r="A24" s="2">
        <v>1</v>
      </c>
      <c r="B24" s="28" t="str">
        <f>IF(C24="","",VLOOKUP(C24,'Domaines et sous domaines'!$D$3:$E$64,2,FALSE))</f>
        <v>Prestations intellectuelles et formation</v>
      </c>
      <c r="C24" s="12" t="s">
        <v>10</v>
      </c>
      <c r="D24" s="13" t="s">
        <v>91</v>
      </c>
      <c r="E24" s="14" t="s">
        <v>523</v>
      </c>
      <c r="F24" s="15" t="s">
        <v>137</v>
      </c>
      <c r="G24" s="14" t="s">
        <v>104</v>
      </c>
      <c r="H24" s="19" t="s">
        <v>634</v>
      </c>
      <c r="I24" s="17" t="s">
        <v>632</v>
      </c>
      <c r="J24" s="17" t="s">
        <v>95</v>
      </c>
      <c r="K24" s="14" t="s">
        <v>96</v>
      </c>
      <c r="L24" s="14" t="s">
        <v>97</v>
      </c>
      <c r="M24" s="18">
        <v>45870</v>
      </c>
    </row>
    <row r="25" spans="1:13" ht="30" x14ac:dyDescent="0.25">
      <c r="A25" s="2">
        <v>1</v>
      </c>
      <c r="B25" s="28" t="str">
        <f>IF(C25="","",VLOOKUP(C25,'Domaines et sous domaines'!$D$3:$E$64,2,FALSE))</f>
        <v>Prestations intellectuelles et formation</v>
      </c>
      <c r="C25" s="12" t="s">
        <v>10</v>
      </c>
      <c r="D25" s="13" t="s">
        <v>91</v>
      </c>
      <c r="E25" s="14" t="s">
        <v>523</v>
      </c>
      <c r="F25" s="15" t="s">
        <v>137</v>
      </c>
      <c r="G25" s="14" t="s">
        <v>104</v>
      </c>
      <c r="H25" s="19" t="s">
        <v>639</v>
      </c>
      <c r="I25" s="17" t="s">
        <v>632</v>
      </c>
      <c r="J25" s="17" t="s">
        <v>313</v>
      </c>
      <c r="K25" s="14" t="s">
        <v>96</v>
      </c>
      <c r="L25" s="14" t="s">
        <v>97</v>
      </c>
      <c r="M25" s="18">
        <v>45717</v>
      </c>
    </row>
    <row r="26" spans="1:13" ht="30" x14ac:dyDescent="0.25">
      <c r="A26" s="2">
        <v>1</v>
      </c>
      <c r="B26" s="28" t="str">
        <f>IF(C26="","",VLOOKUP(C26,'Domaines et sous domaines'!$D$3:$E$64,2,FALSE))</f>
        <v>Prestations intellectuelles et formation</v>
      </c>
      <c r="C26" s="12" t="s">
        <v>10</v>
      </c>
      <c r="D26" s="13" t="s">
        <v>91</v>
      </c>
      <c r="E26" s="14" t="s">
        <v>523</v>
      </c>
      <c r="F26" s="15" t="s">
        <v>137</v>
      </c>
      <c r="G26" s="14" t="s">
        <v>104</v>
      </c>
      <c r="H26" s="19" t="s">
        <v>638</v>
      </c>
      <c r="I26" s="17" t="s">
        <v>632</v>
      </c>
      <c r="J26" s="17" t="s">
        <v>313</v>
      </c>
      <c r="K26" s="14" t="s">
        <v>96</v>
      </c>
      <c r="L26" s="14" t="s">
        <v>97</v>
      </c>
      <c r="M26" s="18">
        <v>45809</v>
      </c>
    </row>
    <row r="27" spans="1:13" ht="30" x14ac:dyDescent="0.25">
      <c r="A27" s="2">
        <v>1</v>
      </c>
      <c r="B27" s="28" t="str">
        <f>IF(C27="","",VLOOKUP(C27,'Domaines et sous domaines'!$D$3:$E$64,2,FALSE))</f>
        <v>Prestations intellectuelles et formation</v>
      </c>
      <c r="C27" s="12" t="s">
        <v>10</v>
      </c>
      <c r="D27" s="13" t="s">
        <v>91</v>
      </c>
      <c r="E27" s="14" t="s">
        <v>523</v>
      </c>
      <c r="F27" s="15" t="s">
        <v>137</v>
      </c>
      <c r="G27" s="14" t="s">
        <v>104</v>
      </c>
      <c r="H27" s="19" t="s">
        <v>637</v>
      </c>
      <c r="I27" s="17" t="s">
        <v>632</v>
      </c>
      <c r="J27" s="17" t="s">
        <v>313</v>
      </c>
      <c r="K27" s="14" t="s">
        <v>96</v>
      </c>
      <c r="L27" s="14" t="s">
        <v>97</v>
      </c>
      <c r="M27" s="18">
        <v>45809</v>
      </c>
    </row>
    <row r="28" spans="1:13" ht="30" x14ac:dyDescent="0.25">
      <c r="A28" s="2">
        <v>1</v>
      </c>
      <c r="B28" s="28" t="str">
        <f>IF(C28="","",VLOOKUP(C28,'Domaines et sous domaines'!$D$3:$E$64,2,FALSE))</f>
        <v>Prestations intellectuelles et formation</v>
      </c>
      <c r="C28" s="12" t="s">
        <v>10</v>
      </c>
      <c r="D28" s="13" t="s">
        <v>91</v>
      </c>
      <c r="E28" s="14" t="s">
        <v>523</v>
      </c>
      <c r="F28" s="15" t="s">
        <v>137</v>
      </c>
      <c r="G28" s="14" t="s">
        <v>104</v>
      </c>
      <c r="H28" s="19" t="s">
        <v>636</v>
      </c>
      <c r="I28" s="17" t="s">
        <v>632</v>
      </c>
      <c r="J28" s="17" t="s">
        <v>95</v>
      </c>
      <c r="K28" s="14" t="s">
        <v>96</v>
      </c>
      <c r="L28" s="14" t="s">
        <v>97</v>
      </c>
      <c r="M28" s="18">
        <v>45748</v>
      </c>
    </row>
    <row r="29" spans="1:13" ht="30" x14ac:dyDescent="0.25">
      <c r="A29" s="2">
        <v>1</v>
      </c>
      <c r="B29" s="28" t="str">
        <f>IF(C29="","",VLOOKUP(C29,'Domaines et sous domaines'!$D$3:$E$64,2,FALSE))</f>
        <v>Prestations intellectuelles et formation</v>
      </c>
      <c r="C29" s="12" t="s">
        <v>10</v>
      </c>
      <c r="D29" s="13" t="s">
        <v>91</v>
      </c>
      <c r="E29" s="14" t="s">
        <v>523</v>
      </c>
      <c r="F29" s="15" t="s">
        <v>137</v>
      </c>
      <c r="G29" s="14" t="s">
        <v>104</v>
      </c>
      <c r="H29" s="19" t="s">
        <v>635</v>
      </c>
      <c r="I29" s="17" t="s">
        <v>632</v>
      </c>
      <c r="J29" s="17" t="s">
        <v>95</v>
      </c>
      <c r="K29" s="14" t="s">
        <v>96</v>
      </c>
      <c r="L29" s="14" t="s">
        <v>97</v>
      </c>
      <c r="M29" s="18">
        <v>45748</v>
      </c>
    </row>
    <row r="30" spans="1:13" ht="45" x14ac:dyDescent="0.25">
      <c r="A30" s="29">
        <v>1</v>
      </c>
      <c r="B30" s="28" t="str">
        <f>IF(C30="","",VLOOKUP(C30,'Domaines et sous domaines'!$D$3:$E$64,2,FALSE))</f>
        <v>Informatique et Télécoms</v>
      </c>
      <c r="C30" s="12" t="s">
        <v>15</v>
      </c>
      <c r="D30" s="13" t="s">
        <v>91</v>
      </c>
      <c r="E30" s="14" t="s">
        <v>692</v>
      </c>
      <c r="F30" s="15" t="s">
        <v>137</v>
      </c>
      <c r="G30" s="14" t="s">
        <v>104</v>
      </c>
      <c r="H30" s="16" t="s">
        <v>693</v>
      </c>
      <c r="I30" s="17" t="s">
        <v>106</v>
      </c>
      <c r="J30" s="17" t="s">
        <v>107</v>
      </c>
      <c r="K30" s="14" t="s">
        <v>96</v>
      </c>
      <c r="L30" s="14" t="s">
        <v>97</v>
      </c>
      <c r="M30" s="18">
        <v>45901</v>
      </c>
    </row>
    <row r="31" spans="1:13" ht="45" x14ac:dyDescent="0.25">
      <c r="A31" s="29">
        <v>1</v>
      </c>
      <c r="B31" s="28" t="str">
        <f>IF(C31="","",VLOOKUP(C31,'Domaines et sous domaines'!$D$3:$E$64,2,FALSE))</f>
        <v>Informatique et Télécoms</v>
      </c>
      <c r="C31" s="12" t="s">
        <v>15</v>
      </c>
      <c r="D31" s="13" t="s">
        <v>91</v>
      </c>
      <c r="E31" s="14" t="s">
        <v>692</v>
      </c>
      <c r="F31" s="15" t="s">
        <v>137</v>
      </c>
      <c r="G31" s="14" t="s">
        <v>104</v>
      </c>
      <c r="H31" s="16" t="s">
        <v>694</v>
      </c>
      <c r="I31" s="17" t="s">
        <v>93</v>
      </c>
      <c r="J31" s="17" t="s">
        <v>95</v>
      </c>
      <c r="K31" s="14" t="s">
        <v>96</v>
      </c>
      <c r="L31" s="14" t="s">
        <v>97</v>
      </c>
      <c r="M31" s="18">
        <v>45778</v>
      </c>
    </row>
    <row r="32" spans="1:13" ht="45" x14ac:dyDescent="0.25">
      <c r="A32" s="29">
        <v>1</v>
      </c>
      <c r="B32" s="28" t="str">
        <f>IF(C32="","",VLOOKUP(C32,'Domaines et sous domaines'!$D$3:$E$64,2,FALSE))</f>
        <v>Informatique et Télécoms</v>
      </c>
      <c r="C32" s="12" t="s">
        <v>15</v>
      </c>
      <c r="D32" s="13" t="s">
        <v>91</v>
      </c>
      <c r="E32" s="14" t="s">
        <v>692</v>
      </c>
      <c r="F32" s="15" t="s">
        <v>137</v>
      </c>
      <c r="G32" s="14" t="s">
        <v>104</v>
      </c>
      <c r="H32" s="16" t="s">
        <v>695</v>
      </c>
      <c r="I32" s="17" t="s">
        <v>93</v>
      </c>
      <c r="J32" s="17" t="s">
        <v>95</v>
      </c>
      <c r="K32" s="14" t="s">
        <v>96</v>
      </c>
      <c r="L32" s="14" t="s">
        <v>97</v>
      </c>
      <c r="M32" s="18">
        <v>45962</v>
      </c>
    </row>
    <row r="33" spans="1:13" ht="45" x14ac:dyDescent="0.25">
      <c r="A33" s="29">
        <v>1</v>
      </c>
      <c r="B33" s="28" t="str">
        <f>IF(C33="","",VLOOKUP(C33,'Domaines et sous domaines'!$D$3:$E$64,2,FALSE))</f>
        <v>Informatique et Télécoms</v>
      </c>
      <c r="C33" s="12" t="s">
        <v>15</v>
      </c>
      <c r="D33" s="13" t="s">
        <v>91</v>
      </c>
      <c r="E33" s="14" t="s">
        <v>692</v>
      </c>
      <c r="F33" s="15" t="s">
        <v>137</v>
      </c>
      <c r="G33" s="14" t="s">
        <v>104</v>
      </c>
      <c r="H33" s="19" t="s">
        <v>696</v>
      </c>
      <c r="I33" s="17" t="s">
        <v>116</v>
      </c>
      <c r="J33" s="17" t="s">
        <v>95</v>
      </c>
      <c r="K33" s="14" t="s">
        <v>96</v>
      </c>
      <c r="L33" s="14" t="s">
        <v>97</v>
      </c>
      <c r="M33" s="18">
        <v>45809</v>
      </c>
    </row>
    <row r="34" spans="1:13" ht="45" x14ac:dyDescent="0.25">
      <c r="A34" s="29">
        <v>1</v>
      </c>
      <c r="B34" s="28" t="str">
        <f>IF(C34="","",VLOOKUP(C34,'Domaines et sous domaines'!$D$3:$E$64,2,FALSE))</f>
        <v>Informatique et Télécoms</v>
      </c>
      <c r="C34" s="12" t="s">
        <v>15</v>
      </c>
      <c r="D34" s="13" t="s">
        <v>91</v>
      </c>
      <c r="E34" s="14" t="s">
        <v>692</v>
      </c>
      <c r="F34" s="15" t="s">
        <v>137</v>
      </c>
      <c r="G34" s="14" t="s">
        <v>104</v>
      </c>
      <c r="H34" s="19" t="s">
        <v>697</v>
      </c>
      <c r="I34" s="17" t="s">
        <v>93</v>
      </c>
      <c r="J34" s="17" t="s">
        <v>95</v>
      </c>
      <c r="K34" s="14" t="s">
        <v>96</v>
      </c>
      <c r="L34" s="14" t="s">
        <v>97</v>
      </c>
      <c r="M34" s="18">
        <v>45962</v>
      </c>
    </row>
    <row r="35" spans="1:13" ht="45" x14ac:dyDescent="0.25">
      <c r="A35" s="29">
        <v>1</v>
      </c>
      <c r="B35" s="28" t="str">
        <f>IF(C35="","",VLOOKUP(C35,'Domaines et sous domaines'!$D$3:$E$64,2,FALSE))</f>
        <v>Biens immobiliers et travaux de construction</v>
      </c>
      <c r="C35" s="12" t="s">
        <v>35</v>
      </c>
      <c r="D35" s="13" t="s">
        <v>91</v>
      </c>
      <c r="E35" s="14" t="s">
        <v>692</v>
      </c>
      <c r="F35" s="15" t="s">
        <v>137</v>
      </c>
      <c r="G35" s="14" t="s">
        <v>110</v>
      </c>
      <c r="H35" s="19" t="s">
        <v>698</v>
      </c>
      <c r="I35" s="17" t="s">
        <v>93</v>
      </c>
      <c r="J35" s="17" t="s">
        <v>95</v>
      </c>
      <c r="K35" s="14" t="s">
        <v>96</v>
      </c>
      <c r="L35" s="14" t="s">
        <v>97</v>
      </c>
      <c r="M35" s="18">
        <v>45901</v>
      </c>
    </row>
    <row r="36" spans="1:13" ht="45" x14ac:dyDescent="0.25">
      <c r="A36" s="29">
        <v>1</v>
      </c>
      <c r="B36" s="28" t="str">
        <f>IF(C36="","",VLOOKUP(C36,'Domaines et sous domaines'!$D$3:$E$64,2,FALSE))</f>
        <v>Informatique et Télécoms</v>
      </c>
      <c r="C36" s="12" t="s">
        <v>15</v>
      </c>
      <c r="D36" s="13" t="s">
        <v>91</v>
      </c>
      <c r="E36" s="14" t="s">
        <v>692</v>
      </c>
      <c r="F36" s="15" t="s">
        <v>137</v>
      </c>
      <c r="G36" s="14" t="s">
        <v>104</v>
      </c>
      <c r="H36" s="20" t="s">
        <v>699</v>
      </c>
      <c r="I36" s="17" t="s">
        <v>93</v>
      </c>
      <c r="J36" s="17" t="s">
        <v>95</v>
      </c>
      <c r="K36" s="14" t="s">
        <v>96</v>
      </c>
      <c r="L36" s="14" t="s">
        <v>97</v>
      </c>
      <c r="M36" s="18">
        <v>45870</v>
      </c>
    </row>
    <row r="37" spans="1:13" ht="45" x14ac:dyDescent="0.25">
      <c r="A37" s="29">
        <v>1</v>
      </c>
      <c r="B37" s="28" t="str">
        <f>IF(C37="","",VLOOKUP(C37,'Domaines et sous domaines'!$D$3:$E$64,2,FALSE))</f>
        <v>Informatique et Télécoms</v>
      </c>
      <c r="C37" s="12" t="s">
        <v>61</v>
      </c>
      <c r="D37" s="13" t="s">
        <v>91</v>
      </c>
      <c r="E37" s="14" t="s">
        <v>692</v>
      </c>
      <c r="F37" s="15" t="s">
        <v>137</v>
      </c>
      <c r="G37" s="14" t="s">
        <v>110</v>
      </c>
      <c r="H37" s="20" t="s">
        <v>700</v>
      </c>
      <c r="I37" s="17" t="s">
        <v>94</v>
      </c>
      <c r="J37" s="17" t="s">
        <v>212</v>
      </c>
      <c r="K37" s="14" t="s">
        <v>96</v>
      </c>
      <c r="L37" s="14" t="s">
        <v>97</v>
      </c>
      <c r="M37" s="18">
        <v>45748</v>
      </c>
    </row>
    <row r="38" spans="1:13" ht="45" x14ac:dyDescent="0.25">
      <c r="A38" s="29">
        <v>1</v>
      </c>
      <c r="B38" s="28" t="str">
        <f>IF(C38="","",VLOOKUP(C38,'Domaines et sous domaines'!$D$3:$E$64,2,FALSE))</f>
        <v>Informatique et Télécoms</v>
      </c>
      <c r="C38" s="12" t="s">
        <v>15</v>
      </c>
      <c r="D38" s="13" t="s">
        <v>91</v>
      </c>
      <c r="E38" s="14" t="s">
        <v>692</v>
      </c>
      <c r="F38" s="15" t="s">
        <v>137</v>
      </c>
      <c r="G38" s="14" t="s">
        <v>104</v>
      </c>
      <c r="H38" s="19" t="s">
        <v>701</v>
      </c>
      <c r="I38" s="17" t="s">
        <v>116</v>
      </c>
      <c r="J38" s="17" t="s">
        <v>95</v>
      </c>
      <c r="K38" s="14" t="s">
        <v>96</v>
      </c>
      <c r="L38" s="14" t="s">
        <v>97</v>
      </c>
      <c r="M38" s="18">
        <v>45901</v>
      </c>
    </row>
    <row r="39" spans="1:13" ht="45" x14ac:dyDescent="0.25">
      <c r="A39" s="29">
        <v>1</v>
      </c>
      <c r="B39" s="28" t="str">
        <f>IF(C39="","",VLOOKUP(C39,'Domaines et sous domaines'!$D$3:$E$64,2,FALSE))</f>
        <v>Informatique et Télécoms</v>
      </c>
      <c r="C39" s="12" t="s">
        <v>12</v>
      </c>
      <c r="D39" s="13" t="s">
        <v>91</v>
      </c>
      <c r="E39" s="14" t="s">
        <v>692</v>
      </c>
      <c r="F39" s="15" t="s">
        <v>137</v>
      </c>
      <c r="G39" s="14" t="s">
        <v>104</v>
      </c>
      <c r="H39" s="19" t="s">
        <v>702</v>
      </c>
      <c r="I39" s="17" t="s">
        <v>93</v>
      </c>
      <c r="J39" s="17" t="s">
        <v>95</v>
      </c>
      <c r="K39" s="14" t="s">
        <v>96</v>
      </c>
      <c r="L39" s="14" t="s">
        <v>97</v>
      </c>
      <c r="M39" s="18">
        <v>45870</v>
      </c>
    </row>
    <row r="40" spans="1:13" ht="45" x14ac:dyDescent="0.25">
      <c r="A40" s="29">
        <v>1</v>
      </c>
      <c r="B40" s="28" t="str">
        <f>IF(C40="","",VLOOKUP(C40,'Domaines et sous domaines'!$D$3:$E$64,2,FALSE))</f>
        <v>Informatique et Télécoms</v>
      </c>
      <c r="C40" s="12" t="s">
        <v>12</v>
      </c>
      <c r="D40" s="13" t="s">
        <v>91</v>
      </c>
      <c r="E40" s="14" t="s">
        <v>692</v>
      </c>
      <c r="F40" s="15" t="s">
        <v>137</v>
      </c>
      <c r="G40" s="14" t="s">
        <v>104</v>
      </c>
      <c r="H40" s="19" t="s">
        <v>703</v>
      </c>
      <c r="I40" s="17" t="s">
        <v>106</v>
      </c>
      <c r="J40" s="17" t="s">
        <v>212</v>
      </c>
      <c r="K40" s="14" t="s">
        <v>96</v>
      </c>
      <c r="L40" s="14" t="s">
        <v>97</v>
      </c>
      <c r="M40" s="18">
        <v>45694</v>
      </c>
    </row>
    <row r="41" spans="1:13" ht="45" x14ac:dyDescent="0.25">
      <c r="A41" s="29">
        <v>1</v>
      </c>
      <c r="B41" s="28" t="str">
        <f>IF(C41="","",VLOOKUP(C41,'Domaines et sous domaines'!$D$3:$E$64,2,FALSE))</f>
        <v>Informatique et Télécoms</v>
      </c>
      <c r="C41" s="12" t="s">
        <v>12</v>
      </c>
      <c r="D41" s="13" t="s">
        <v>91</v>
      </c>
      <c r="E41" s="14" t="s">
        <v>692</v>
      </c>
      <c r="F41" s="15" t="s">
        <v>137</v>
      </c>
      <c r="G41" s="14" t="s">
        <v>104</v>
      </c>
      <c r="H41" s="16" t="s">
        <v>704</v>
      </c>
      <c r="I41" s="17" t="s">
        <v>106</v>
      </c>
      <c r="J41" s="17" t="s">
        <v>212</v>
      </c>
      <c r="K41" s="14" t="s">
        <v>96</v>
      </c>
      <c r="L41" s="14" t="s">
        <v>97</v>
      </c>
      <c r="M41" s="18">
        <v>45748</v>
      </c>
    </row>
    <row r="42" spans="1:13" ht="45" x14ac:dyDescent="0.25">
      <c r="A42" s="29">
        <v>1</v>
      </c>
      <c r="B42" s="28" t="str">
        <f>IF(C42="","",VLOOKUP(C42,'Domaines et sous domaines'!$D$3:$E$64,2,FALSE))</f>
        <v>Informatique et Télécoms</v>
      </c>
      <c r="C42" s="12" t="s">
        <v>15</v>
      </c>
      <c r="D42" s="13" t="s">
        <v>91</v>
      </c>
      <c r="E42" s="14" t="s">
        <v>692</v>
      </c>
      <c r="F42" s="15" t="s">
        <v>137</v>
      </c>
      <c r="G42" s="14" t="s">
        <v>104</v>
      </c>
      <c r="H42" s="19" t="s">
        <v>705</v>
      </c>
      <c r="I42" s="17" t="s">
        <v>93</v>
      </c>
      <c r="J42" s="17" t="s">
        <v>95</v>
      </c>
      <c r="K42" s="14" t="s">
        <v>96</v>
      </c>
      <c r="L42" s="14" t="s">
        <v>97</v>
      </c>
      <c r="M42" s="18">
        <v>45701</v>
      </c>
    </row>
    <row r="43" spans="1:13" ht="45" x14ac:dyDescent="0.25">
      <c r="A43" s="29">
        <v>1</v>
      </c>
      <c r="B43" s="28" t="str">
        <f>IF(C43="","",VLOOKUP(C43,'Domaines et sous domaines'!$D$3:$E$64,2,FALSE))</f>
        <v>Informatique et Télécoms</v>
      </c>
      <c r="C43" s="12" t="s">
        <v>12</v>
      </c>
      <c r="D43" s="13" t="s">
        <v>91</v>
      </c>
      <c r="E43" s="14" t="s">
        <v>692</v>
      </c>
      <c r="F43" s="15" t="s">
        <v>137</v>
      </c>
      <c r="G43" s="14" t="s">
        <v>104</v>
      </c>
      <c r="H43" s="19" t="s">
        <v>706</v>
      </c>
      <c r="I43" s="17" t="s">
        <v>106</v>
      </c>
      <c r="J43" s="17" t="s">
        <v>212</v>
      </c>
      <c r="K43" s="14" t="s">
        <v>96</v>
      </c>
      <c r="L43" s="14" t="s">
        <v>97</v>
      </c>
      <c r="M43" s="18">
        <v>45708</v>
      </c>
    </row>
    <row r="44" spans="1:13" ht="45" x14ac:dyDescent="0.25">
      <c r="A44" s="29">
        <v>1</v>
      </c>
      <c r="B44" s="28" t="str">
        <f>IF(C44="","",VLOOKUP(C44,'Domaines et sous domaines'!$D$3:$E$64,2,FALSE))</f>
        <v>Informatique et Télécoms</v>
      </c>
      <c r="C44" s="12" t="s">
        <v>12</v>
      </c>
      <c r="D44" s="13" t="s">
        <v>91</v>
      </c>
      <c r="E44" s="14" t="s">
        <v>692</v>
      </c>
      <c r="F44" s="15" t="s">
        <v>137</v>
      </c>
      <c r="G44" s="14" t="s">
        <v>104</v>
      </c>
      <c r="H44" s="19" t="s">
        <v>707</v>
      </c>
      <c r="I44" s="17" t="s">
        <v>116</v>
      </c>
      <c r="J44" s="17" t="s">
        <v>212</v>
      </c>
      <c r="K44" s="14" t="s">
        <v>96</v>
      </c>
      <c r="L44" s="14" t="s">
        <v>97</v>
      </c>
      <c r="M44" s="18">
        <v>45708</v>
      </c>
    </row>
    <row r="45" spans="1:13" ht="45" x14ac:dyDescent="0.25">
      <c r="A45" s="29">
        <v>1</v>
      </c>
      <c r="B45" s="28" t="str">
        <f>IF(C45="","",VLOOKUP(C45,'Domaines et sous domaines'!$D$3:$E$64,2,FALSE))</f>
        <v>Informatique et Télécoms</v>
      </c>
      <c r="C45" s="12" t="s">
        <v>12</v>
      </c>
      <c r="D45" s="13" t="s">
        <v>91</v>
      </c>
      <c r="E45" s="14" t="s">
        <v>692</v>
      </c>
      <c r="F45" s="15" t="s">
        <v>137</v>
      </c>
      <c r="G45" s="14" t="s">
        <v>104</v>
      </c>
      <c r="H45" s="19" t="s">
        <v>708</v>
      </c>
      <c r="I45" s="17" t="s">
        <v>106</v>
      </c>
      <c r="J45" s="17" t="s">
        <v>212</v>
      </c>
      <c r="K45" s="14" t="s">
        <v>96</v>
      </c>
      <c r="L45" s="14" t="s">
        <v>97</v>
      </c>
      <c r="M45" s="18">
        <v>45715</v>
      </c>
    </row>
    <row r="46" spans="1:13" ht="45" x14ac:dyDescent="0.25">
      <c r="A46" s="29">
        <v>1</v>
      </c>
      <c r="B46" s="28" t="str">
        <f>IF(C46="","",VLOOKUP(C46,'Domaines et sous domaines'!$D$3:$E$64,2,FALSE))</f>
        <v>Informatique et Télécoms</v>
      </c>
      <c r="C46" s="12" t="s">
        <v>12</v>
      </c>
      <c r="D46" s="13" t="s">
        <v>91</v>
      </c>
      <c r="E46" s="14" t="s">
        <v>692</v>
      </c>
      <c r="F46" s="15" t="s">
        <v>137</v>
      </c>
      <c r="G46" s="14" t="s">
        <v>104</v>
      </c>
      <c r="H46" s="36" t="s">
        <v>709</v>
      </c>
      <c r="I46" s="17" t="s">
        <v>93</v>
      </c>
      <c r="J46" s="17" t="s">
        <v>212</v>
      </c>
      <c r="K46" s="14" t="s">
        <v>96</v>
      </c>
      <c r="L46" s="14" t="s">
        <v>97</v>
      </c>
      <c r="M46" s="18">
        <v>45743</v>
      </c>
    </row>
    <row r="47" spans="1:13" ht="45" x14ac:dyDescent="0.25">
      <c r="A47" s="2">
        <v>2</v>
      </c>
      <c r="B47" s="28" t="str">
        <f>IF(C47="","",VLOOKUP(C47,'Domaines et sous domaines'!$D$3:$E$64,2,FALSE))</f>
        <v>Santé et médecine</v>
      </c>
      <c r="C47" s="12" t="s">
        <v>53</v>
      </c>
      <c r="D47" s="13" t="s">
        <v>102</v>
      </c>
      <c r="E47" s="14" t="s">
        <v>103</v>
      </c>
      <c r="F47" s="15" t="s">
        <v>98</v>
      </c>
      <c r="G47" s="10" t="s">
        <v>104</v>
      </c>
      <c r="H47" s="16" t="s">
        <v>105</v>
      </c>
      <c r="I47" s="17" t="s">
        <v>106</v>
      </c>
      <c r="J47" s="17" t="s">
        <v>107</v>
      </c>
      <c r="K47" s="14" t="s">
        <v>96</v>
      </c>
      <c r="L47" s="10" t="s">
        <v>97</v>
      </c>
      <c r="M47" s="18">
        <v>45809</v>
      </c>
    </row>
    <row r="48" spans="1:13" ht="136.5" customHeight="1" x14ac:dyDescent="0.25">
      <c r="A48" s="2">
        <v>2</v>
      </c>
      <c r="B48" s="28" t="str">
        <f>IF(C48="","",VLOOKUP(C48,'Domaines et sous domaines'!$D$3:$E$64,2,FALSE))</f>
        <v>Biens immobiliers et travaux de construction</v>
      </c>
      <c r="C48" s="12" t="s">
        <v>34</v>
      </c>
      <c r="D48" s="13" t="s">
        <v>102</v>
      </c>
      <c r="E48" s="14" t="s">
        <v>103</v>
      </c>
      <c r="F48" s="15" t="s">
        <v>98</v>
      </c>
      <c r="G48" s="10" t="s">
        <v>104</v>
      </c>
      <c r="H48" s="16" t="s">
        <v>108</v>
      </c>
      <c r="I48" s="17" t="s">
        <v>106</v>
      </c>
      <c r="J48" s="17" t="s">
        <v>107</v>
      </c>
      <c r="K48" s="14" t="s">
        <v>96</v>
      </c>
      <c r="L48" s="10" t="s">
        <v>97</v>
      </c>
      <c r="M48" s="18">
        <v>45809</v>
      </c>
    </row>
    <row r="49" spans="1:13" ht="144.75" customHeight="1" x14ac:dyDescent="0.25">
      <c r="A49" s="2">
        <v>2</v>
      </c>
      <c r="B49" s="28" t="str">
        <f>IF(C49="","",VLOOKUP(C49,'Domaines et sous domaines'!$D$3:$E$64,2,FALSE))</f>
        <v>Biens immobiliers et travaux de construction</v>
      </c>
      <c r="C49" s="12" t="s">
        <v>34</v>
      </c>
      <c r="D49" s="13" t="s">
        <v>102</v>
      </c>
      <c r="E49" s="14" t="s">
        <v>103</v>
      </c>
      <c r="F49" s="15" t="s">
        <v>98</v>
      </c>
      <c r="G49" s="10" t="s">
        <v>104</v>
      </c>
      <c r="H49" s="16" t="s">
        <v>109</v>
      </c>
      <c r="I49" s="17" t="s">
        <v>106</v>
      </c>
      <c r="J49" s="17" t="s">
        <v>107</v>
      </c>
      <c r="K49" s="14" t="s">
        <v>96</v>
      </c>
      <c r="L49" s="10" t="s">
        <v>97</v>
      </c>
      <c r="M49" s="18">
        <v>45809</v>
      </c>
    </row>
    <row r="50" spans="1:13" ht="110.25" customHeight="1" x14ac:dyDescent="0.25">
      <c r="A50" s="2">
        <v>2</v>
      </c>
      <c r="B50" s="28" t="str">
        <f>IF(C50="","",VLOOKUP(C50,'Domaines et sous domaines'!$D$3:$E$64,2,FALSE))</f>
        <v>Véhicules et services connexes</v>
      </c>
      <c r="C50" s="12" t="s">
        <v>21</v>
      </c>
      <c r="D50" s="13" t="s">
        <v>102</v>
      </c>
      <c r="E50" s="14" t="s">
        <v>103</v>
      </c>
      <c r="F50" s="15" t="s">
        <v>98</v>
      </c>
      <c r="G50" s="14" t="s">
        <v>110</v>
      </c>
      <c r="H50" s="16" t="s">
        <v>111</v>
      </c>
      <c r="I50" s="17" t="s">
        <v>93</v>
      </c>
      <c r="J50" s="17" t="s">
        <v>95</v>
      </c>
      <c r="K50" s="14" t="s">
        <v>96</v>
      </c>
      <c r="L50" s="10" t="s">
        <v>97</v>
      </c>
      <c r="M50" s="18">
        <v>45748</v>
      </c>
    </row>
    <row r="51" spans="1:13" ht="123" customHeight="1" x14ac:dyDescent="0.25">
      <c r="A51" s="2">
        <v>2</v>
      </c>
      <c r="B51" s="28" t="str">
        <f>IF(C51="","",VLOOKUP(C51,'Domaines et sous domaines'!$D$3:$E$64,2,FALSE))</f>
        <v>Prestations intellectuelles et formation</v>
      </c>
      <c r="C51" s="12" t="s">
        <v>45</v>
      </c>
      <c r="D51" s="13" t="s">
        <v>102</v>
      </c>
      <c r="E51" s="14" t="s">
        <v>437</v>
      </c>
      <c r="F51" s="15" t="s">
        <v>137</v>
      </c>
      <c r="G51" s="10" t="s">
        <v>104</v>
      </c>
      <c r="H51" s="16" t="s">
        <v>438</v>
      </c>
      <c r="I51" s="17" t="s">
        <v>106</v>
      </c>
      <c r="J51" s="17" t="s">
        <v>107</v>
      </c>
      <c r="K51" s="14" t="s">
        <v>96</v>
      </c>
      <c r="L51" s="10" t="s">
        <v>97</v>
      </c>
      <c r="M51" s="18">
        <v>45717</v>
      </c>
    </row>
    <row r="52" spans="1:13" ht="45" x14ac:dyDescent="0.25">
      <c r="A52" s="2">
        <v>2</v>
      </c>
      <c r="B52" s="28" t="str">
        <f>IF(C52="","",VLOOKUP(C52,'Domaines et sous domaines'!$D$3:$E$64,2,FALSE))</f>
        <v>Prestations intellectuelles et formation</v>
      </c>
      <c r="C52" s="12" t="s">
        <v>45</v>
      </c>
      <c r="D52" s="13" t="s">
        <v>102</v>
      </c>
      <c r="E52" s="14" t="s">
        <v>437</v>
      </c>
      <c r="F52" s="15" t="s">
        <v>137</v>
      </c>
      <c r="G52" s="10" t="s">
        <v>104</v>
      </c>
      <c r="H52" s="16" t="s">
        <v>439</v>
      </c>
      <c r="I52" s="17" t="s">
        <v>116</v>
      </c>
      <c r="J52" s="17" t="s">
        <v>107</v>
      </c>
      <c r="K52" s="14" t="s">
        <v>96</v>
      </c>
      <c r="L52" s="10" t="s">
        <v>97</v>
      </c>
      <c r="M52" s="18">
        <v>45717</v>
      </c>
    </row>
    <row r="53" spans="1:13" ht="109.5" customHeight="1" x14ac:dyDescent="0.25">
      <c r="A53" s="2">
        <v>2</v>
      </c>
      <c r="B53" s="28" t="str">
        <f>IF(C53="","",VLOOKUP(C53,'Domaines et sous domaines'!$D$3:$E$64,2,FALSE))</f>
        <v>Maintenance et exploitation bâtiments et infrastructures</v>
      </c>
      <c r="C53" s="12" t="s">
        <v>7</v>
      </c>
      <c r="D53" s="13" t="s">
        <v>102</v>
      </c>
      <c r="E53" s="14" t="s">
        <v>437</v>
      </c>
      <c r="F53" s="15" t="s">
        <v>137</v>
      </c>
      <c r="G53" s="10" t="s">
        <v>104</v>
      </c>
      <c r="H53" s="16" t="s">
        <v>440</v>
      </c>
      <c r="I53" s="17" t="s">
        <v>106</v>
      </c>
      <c r="J53" s="17" t="s">
        <v>107</v>
      </c>
      <c r="K53" s="14" t="s">
        <v>96</v>
      </c>
      <c r="L53" s="10" t="s">
        <v>97</v>
      </c>
      <c r="M53" s="18">
        <v>45717</v>
      </c>
    </row>
    <row r="54" spans="1:13" ht="45" x14ac:dyDescent="0.25">
      <c r="A54" s="2">
        <v>2</v>
      </c>
      <c r="B54" s="28" t="str">
        <f>IF(C54="","",VLOOKUP(C54,'Domaines et sous domaines'!$D$3:$E$64,2,FALSE))</f>
        <v>Maintenance et exploitation bâtiments et infrastructures</v>
      </c>
      <c r="C54" s="12" t="s">
        <v>7</v>
      </c>
      <c r="D54" s="13" t="s">
        <v>102</v>
      </c>
      <c r="E54" s="14" t="s">
        <v>437</v>
      </c>
      <c r="F54" s="15" t="s">
        <v>137</v>
      </c>
      <c r="G54" s="14" t="s">
        <v>104</v>
      </c>
      <c r="H54" s="16" t="s">
        <v>441</v>
      </c>
      <c r="I54" s="17" t="s">
        <v>93</v>
      </c>
      <c r="J54" s="17" t="s">
        <v>95</v>
      </c>
      <c r="K54" s="14" t="s">
        <v>96</v>
      </c>
      <c r="L54" s="10" t="s">
        <v>97</v>
      </c>
      <c r="M54" s="18">
        <v>45717</v>
      </c>
    </row>
    <row r="55" spans="1:13" ht="94.5" customHeight="1" x14ac:dyDescent="0.25">
      <c r="A55" s="2">
        <v>2</v>
      </c>
      <c r="B55" s="28" t="str">
        <f>IF(C55="","",VLOOKUP(C55,'Domaines et sous domaines'!$D$3:$E$64,2,FALSE))</f>
        <v>Prestations et services divers</v>
      </c>
      <c r="C55" s="12" t="s">
        <v>58</v>
      </c>
      <c r="D55" s="13" t="s">
        <v>102</v>
      </c>
      <c r="E55" s="14" t="s">
        <v>437</v>
      </c>
      <c r="F55" s="15" t="s">
        <v>137</v>
      </c>
      <c r="G55" s="14" t="s">
        <v>104</v>
      </c>
      <c r="H55" s="16" t="s">
        <v>442</v>
      </c>
      <c r="I55" s="17" t="s">
        <v>106</v>
      </c>
      <c r="J55" s="17" t="s">
        <v>107</v>
      </c>
      <c r="K55" s="14" t="s">
        <v>96</v>
      </c>
      <c r="L55" s="10" t="s">
        <v>97</v>
      </c>
      <c r="M55" s="18">
        <v>45717</v>
      </c>
    </row>
    <row r="56" spans="1:13" ht="45" x14ac:dyDescent="0.25">
      <c r="A56" s="2">
        <v>2</v>
      </c>
      <c r="B56" s="28" t="str">
        <f>IF(C56="","",VLOOKUP(C56,'Domaines et sous domaines'!$D$3:$E$64,2,FALSE))</f>
        <v>Moyens de communication</v>
      </c>
      <c r="C56" s="12" t="s">
        <v>41</v>
      </c>
      <c r="D56" s="13" t="s">
        <v>102</v>
      </c>
      <c r="E56" s="14" t="s">
        <v>437</v>
      </c>
      <c r="F56" s="15" t="s">
        <v>137</v>
      </c>
      <c r="G56" s="14" t="s">
        <v>104</v>
      </c>
      <c r="H56" s="16" t="s">
        <v>443</v>
      </c>
      <c r="I56" s="17" t="s">
        <v>106</v>
      </c>
      <c r="J56" s="17" t="s">
        <v>107</v>
      </c>
      <c r="K56" s="14" t="s">
        <v>96</v>
      </c>
      <c r="L56" s="10" t="s">
        <v>97</v>
      </c>
      <c r="M56" s="18">
        <v>45689</v>
      </c>
    </row>
    <row r="57" spans="1:13" ht="45" x14ac:dyDescent="0.25">
      <c r="A57" s="2">
        <v>2</v>
      </c>
      <c r="B57" s="28" t="str">
        <f>IF(C57="","",VLOOKUP(C57,'Domaines et sous domaines'!$D$3:$E$64,2,FALSE))</f>
        <v>Moyens de communication</v>
      </c>
      <c r="C57" s="12" t="s">
        <v>41</v>
      </c>
      <c r="D57" s="13" t="s">
        <v>102</v>
      </c>
      <c r="E57" s="14" t="s">
        <v>437</v>
      </c>
      <c r="F57" s="15" t="s">
        <v>137</v>
      </c>
      <c r="G57" s="14" t="s">
        <v>104</v>
      </c>
      <c r="H57" s="19" t="s">
        <v>444</v>
      </c>
      <c r="I57" s="17" t="s">
        <v>106</v>
      </c>
      <c r="J57" s="17" t="s">
        <v>107</v>
      </c>
      <c r="K57" s="14" t="s">
        <v>96</v>
      </c>
      <c r="L57" s="14" t="s">
        <v>97</v>
      </c>
      <c r="M57" s="18">
        <v>45717</v>
      </c>
    </row>
    <row r="58" spans="1:13" ht="90" customHeight="1" x14ac:dyDescent="0.25">
      <c r="A58" s="2">
        <v>2</v>
      </c>
      <c r="B58" s="28" t="str">
        <f>IF(C58="","",VLOOKUP(C58,'Domaines et sous domaines'!$D$3:$E$64,2,FALSE))</f>
        <v>Moyens de communication</v>
      </c>
      <c r="C58" s="12" t="s">
        <v>41</v>
      </c>
      <c r="D58" s="13" t="s">
        <v>102</v>
      </c>
      <c r="E58" s="14" t="s">
        <v>437</v>
      </c>
      <c r="F58" s="15" t="s">
        <v>137</v>
      </c>
      <c r="G58" s="14" t="s">
        <v>104</v>
      </c>
      <c r="H58" s="19" t="s">
        <v>445</v>
      </c>
      <c r="I58" s="17" t="s">
        <v>106</v>
      </c>
      <c r="J58" s="17" t="s">
        <v>107</v>
      </c>
      <c r="K58" s="14" t="s">
        <v>96</v>
      </c>
      <c r="L58" s="14" t="s">
        <v>97</v>
      </c>
      <c r="M58" s="18">
        <v>45717</v>
      </c>
    </row>
    <row r="59" spans="1:13" ht="45" x14ac:dyDescent="0.25">
      <c r="A59" s="2">
        <v>2</v>
      </c>
      <c r="B59" s="28" t="str">
        <f>IF(C59="","",VLOOKUP(C59,'Domaines et sous domaines'!$D$3:$E$64,2,FALSE))</f>
        <v>Moyens de communication</v>
      </c>
      <c r="C59" s="12" t="s">
        <v>41</v>
      </c>
      <c r="D59" s="13" t="s">
        <v>102</v>
      </c>
      <c r="E59" s="14" t="s">
        <v>437</v>
      </c>
      <c r="F59" s="15" t="s">
        <v>137</v>
      </c>
      <c r="G59" s="14" t="s">
        <v>104</v>
      </c>
      <c r="H59" s="20" t="s">
        <v>446</v>
      </c>
      <c r="I59" s="17" t="s">
        <v>106</v>
      </c>
      <c r="J59" s="17" t="s">
        <v>107</v>
      </c>
      <c r="K59" s="14" t="s">
        <v>96</v>
      </c>
      <c r="L59" s="14" t="s">
        <v>97</v>
      </c>
      <c r="M59" s="18">
        <v>45717</v>
      </c>
    </row>
    <row r="60" spans="1:13" ht="45" x14ac:dyDescent="0.25">
      <c r="A60" s="2">
        <v>2</v>
      </c>
      <c r="B60" s="28" t="str">
        <f>IF(C60="","",VLOOKUP(C60,'Domaines et sous domaines'!$D$3:$E$64,2,FALSE))</f>
        <v>Moyens de communication</v>
      </c>
      <c r="C60" s="12" t="s">
        <v>41</v>
      </c>
      <c r="D60" s="13" t="s">
        <v>102</v>
      </c>
      <c r="E60" s="14" t="s">
        <v>437</v>
      </c>
      <c r="F60" s="15" t="s">
        <v>137</v>
      </c>
      <c r="G60" s="14" t="s">
        <v>104</v>
      </c>
      <c r="H60" s="20" t="s">
        <v>447</v>
      </c>
      <c r="I60" s="17" t="s">
        <v>106</v>
      </c>
      <c r="J60" s="17" t="s">
        <v>107</v>
      </c>
      <c r="K60" s="14" t="s">
        <v>96</v>
      </c>
      <c r="L60" s="14" t="s">
        <v>97</v>
      </c>
      <c r="M60" s="18">
        <v>45717</v>
      </c>
    </row>
    <row r="61" spans="1:13" ht="213.75" customHeight="1" x14ac:dyDescent="0.25">
      <c r="A61" s="30">
        <v>3</v>
      </c>
      <c r="B61" s="28" t="str">
        <f>IF(C61="","",VLOOKUP(C61,'Domaines et sous domaines'!$D$3:$E$64,2,FALSE))</f>
        <v>Prestations intellectuelles et formation</v>
      </c>
      <c r="C61" s="12" t="s">
        <v>45</v>
      </c>
      <c r="D61" s="13" t="s">
        <v>640</v>
      </c>
      <c r="E61" s="14" t="s">
        <v>641</v>
      </c>
      <c r="F61" s="15" t="s">
        <v>137</v>
      </c>
      <c r="G61" s="14" t="s">
        <v>104</v>
      </c>
      <c r="H61" s="23" t="s">
        <v>665</v>
      </c>
      <c r="I61" s="17" t="s">
        <v>94</v>
      </c>
      <c r="J61" s="17" t="s">
        <v>107</v>
      </c>
      <c r="K61" s="14" t="s">
        <v>612</v>
      </c>
      <c r="L61" s="14" t="s">
        <v>642</v>
      </c>
      <c r="M61" s="18">
        <v>45658</v>
      </c>
    </row>
    <row r="62" spans="1:13" ht="114" customHeight="1" x14ac:dyDescent="0.25">
      <c r="A62" s="30">
        <v>3</v>
      </c>
      <c r="B62" s="28" t="str">
        <f>IF(C62="","",VLOOKUP(C62,'Domaines et sous domaines'!$D$3:$E$64,2,FALSE))</f>
        <v>Prestations intellectuelles et formation</v>
      </c>
      <c r="C62" s="12" t="s">
        <v>45</v>
      </c>
      <c r="D62" s="13" t="s">
        <v>640</v>
      </c>
      <c r="E62" s="14" t="s">
        <v>641</v>
      </c>
      <c r="F62" s="15" t="s">
        <v>137</v>
      </c>
      <c r="G62" s="14" t="s">
        <v>104</v>
      </c>
      <c r="H62" s="16" t="s">
        <v>666</v>
      </c>
      <c r="I62" s="17" t="s">
        <v>93</v>
      </c>
      <c r="J62" s="17" t="s">
        <v>107</v>
      </c>
      <c r="K62" s="14" t="s">
        <v>570</v>
      </c>
      <c r="L62" s="14" t="s">
        <v>297</v>
      </c>
      <c r="M62" s="18">
        <v>45809</v>
      </c>
    </row>
    <row r="63" spans="1:13" ht="123" customHeight="1" x14ac:dyDescent="0.25">
      <c r="A63" s="30">
        <v>3</v>
      </c>
      <c r="B63" s="28" t="str">
        <f>IF(C63="","",VLOOKUP(C63,'Domaines et sous domaines'!$D$3:$E$64,2,FALSE))</f>
        <v>Prestations intellectuelles et formation</v>
      </c>
      <c r="C63" s="12" t="s">
        <v>45</v>
      </c>
      <c r="D63" s="13" t="s">
        <v>640</v>
      </c>
      <c r="E63" s="14" t="s">
        <v>641</v>
      </c>
      <c r="F63" s="15" t="s">
        <v>137</v>
      </c>
      <c r="G63" s="14" t="s">
        <v>104</v>
      </c>
      <c r="H63" s="16" t="s">
        <v>667</v>
      </c>
      <c r="I63" s="17" t="s">
        <v>116</v>
      </c>
      <c r="J63" s="17" t="s">
        <v>107</v>
      </c>
      <c r="K63" s="14" t="s">
        <v>96</v>
      </c>
      <c r="L63" s="14" t="s">
        <v>643</v>
      </c>
      <c r="M63" s="18">
        <v>45809</v>
      </c>
    </row>
    <row r="64" spans="1:13" ht="97.5" customHeight="1" x14ac:dyDescent="0.25">
      <c r="A64" s="30">
        <v>3</v>
      </c>
      <c r="B64" s="28" t="str">
        <f>IF(C64="","",VLOOKUP(C64,'Domaines et sous domaines'!$D$3:$E$64,2,FALSE))</f>
        <v>Prestations intellectuelles et formation</v>
      </c>
      <c r="C64" s="12" t="s">
        <v>10</v>
      </c>
      <c r="D64" s="13" t="s">
        <v>640</v>
      </c>
      <c r="E64" s="14" t="s">
        <v>641</v>
      </c>
      <c r="F64" s="15" t="s">
        <v>137</v>
      </c>
      <c r="G64" s="14" t="s">
        <v>104</v>
      </c>
      <c r="H64" s="26" t="s">
        <v>668</v>
      </c>
      <c r="I64" s="17" t="s">
        <v>94</v>
      </c>
      <c r="J64" s="17" t="s">
        <v>95</v>
      </c>
      <c r="K64" s="14" t="s">
        <v>96</v>
      </c>
      <c r="L64" s="14" t="s">
        <v>97</v>
      </c>
      <c r="M64" s="18">
        <v>45689</v>
      </c>
    </row>
    <row r="65" spans="1:13" ht="45" x14ac:dyDescent="0.25">
      <c r="A65" s="30">
        <v>3</v>
      </c>
      <c r="B65" s="28" t="str">
        <f>IF(C65="","",VLOOKUP(C65,'Domaines et sous domaines'!$D$3:$E$64,2,FALSE))</f>
        <v>Prestations et services divers</v>
      </c>
      <c r="C65" s="31" t="s">
        <v>58</v>
      </c>
      <c r="D65" s="13" t="s">
        <v>640</v>
      </c>
      <c r="E65" s="14" t="s">
        <v>644</v>
      </c>
      <c r="F65" s="15" t="s">
        <v>137</v>
      </c>
      <c r="G65" s="14" t="s">
        <v>104</v>
      </c>
      <c r="H65" s="19" t="s">
        <v>645</v>
      </c>
      <c r="I65" s="17" t="s">
        <v>106</v>
      </c>
      <c r="J65" s="17" t="s">
        <v>95</v>
      </c>
      <c r="K65" s="14" t="s">
        <v>96</v>
      </c>
      <c r="L65" s="14" t="s">
        <v>97</v>
      </c>
      <c r="M65" s="18">
        <v>45716</v>
      </c>
    </row>
    <row r="66" spans="1:13" ht="30" x14ac:dyDescent="0.25">
      <c r="A66" s="30">
        <v>3</v>
      </c>
      <c r="B66" s="28" t="str">
        <f>IF(C66="","",VLOOKUP(C66,'Domaines et sous domaines'!$D$3:$E$64,2,FALSE))</f>
        <v>Moyens de communication</v>
      </c>
      <c r="C66" s="12" t="s">
        <v>41</v>
      </c>
      <c r="D66" s="13" t="s">
        <v>640</v>
      </c>
      <c r="E66" s="14" t="s">
        <v>646</v>
      </c>
      <c r="F66" s="15" t="s">
        <v>98</v>
      </c>
      <c r="G66" s="14" t="s">
        <v>104</v>
      </c>
      <c r="H66" s="19" t="s">
        <v>647</v>
      </c>
      <c r="I66" s="17" t="s">
        <v>632</v>
      </c>
      <c r="J66" s="17" t="s">
        <v>664</v>
      </c>
      <c r="K66" s="14" t="s">
        <v>96</v>
      </c>
      <c r="L66" s="14" t="s">
        <v>97</v>
      </c>
      <c r="M66" s="18">
        <v>45689</v>
      </c>
    </row>
    <row r="67" spans="1:13" ht="30" x14ac:dyDescent="0.25">
      <c r="A67" s="30">
        <v>3</v>
      </c>
      <c r="B67" s="28" t="str">
        <f>IF(C67="","",VLOOKUP(C67,'Domaines et sous domaines'!$D$3:$E$64,2,FALSE))</f>
        <v>Prestations intellectuelles et formation</v>
      </c>
      <c r="C67" s="12" t="s">
        <v>11</v>
      </c>
      <c r="D67" s="13" t="s">
        <v>640</v>
      </c>
      <c r="E67" s="14" t="s">
        <v>646</v>
      </c>
      <c r="F67" s="15" t="s">
        <v>98</v>
      </c>
      <c r="G67" s="14" t="s">
        <v>104</v>
      </c>
      <c r="H67" s="19" t="s">
        <v>648</v>
      </c>
      <c r="I67" s="17" t="s">
        <v>632</v>
      </c>
      <c r="J67" s="17" t="s">
        <v>664</v>
      </c>
      <c r="K67" s="14" t="s">
        <v>96</v>
      </c>
      <c r="L67" s="14" t="s">
        <v>97</v>
      </c>
      <c r="M67" s="18">
        <v>45674</v>
      </c>
    </row>
    <row r="68" spans="1:13" ht="92.25" customHeight="1" x14ac:dyDescent="0.25">
      <c r="A68" s="30">
        <v>3</v>
      </c>
      <c r="B68" s="28" t="str">
        <f>IF(C68="","",VLOOKUP(C68,'Domaines et sous domaines'!$D$3:$E$64,2,FALSE))</f>
        <v>Santé et médecine</v>
      </c>
      <c r="C68" s="12" t="s">
        <v>53</v>
      </c>
      <c r="D68" s="13" t="s">
        <v>640</v>
      </c>
      <c r="E68" s="14" t="s">
        <v>646</v>
      </c>
      <c r="F68" s="15" t="s">
        <v>98</v>
      </c>
      <c r="G68" s="14" t="s">
        <v>104</v>
      </c>
      <c r="H68" s="19" t="s">
        <v>649</v>
      </c>
      <c r="I68" s="17" t="s">
        <v>632</v>
      </c>
      <c r="J68" s="17" t="s">
        <v>664</v>
      </c>
      <c r="K68" s="14" t="s">
        <v>96</v>
      </c>
      <c r="L68" s="14" t="s">
        <v>97</v>
      </c>
      <c r="M68" s="18">
        <v>45673</v>
      </c>
    </row>
    <row r="69" spans="1:13" ht="94.5" customHeight="1" x14ac:dyDescent="0.25">
      <c r="A69" s="30">
        <v>3</v>
      </c>
      <c r="B69" s="28" t="str">
        <f>IF(C69="","",VLOOKUP(C69,'Domaines et sous domaines'!$D$3:$E$64,2,FALSE))</f>
        <v>Santé et médecine</v>
      </c>
      <c r="C69" s="12" t="s">
        <v>53</v>
      </c>
      <c r="D69" s="13" t="s">
        <v>640</v>
      </c>
      <c r="E69" s="14" t="s">
        <v>646</v>
      </c>
      <c r="F69" s="15" t="s">
        <v>98</v>
      </c>
      <c r="G69" s="14" t="s">
        <v>104</v>
      </c>
      <c r="H69" s="20" t="s">
        <v>650</v>
      </c>
      <c r="I69" s="17" t="s">
        <v>632</v>
      </c>
      <c r="J69" s="17" t="s">
        <v>664</v>
      </c>
      <c r="K69" s="14" t="s">
        <v>96</v>
      </c>
      <c r="L69" s="14" t="s">
        <v>97</v>
      </c>
      <c r="M69" s="18">
        <v>45658</v>
      </c>
    </row>
    <row r="70" spans="1:13" ht="94.5" customHeight="1" x14ac:dyDescent="0.25">
      <c r="A70" s="30">
        <v>3</v>
      </c>
      <c r="B70" s="28" t="str">
        <f>IF(C70="","",VLOOKUP(C70,'Domaines et sous domaines'!$D$3:$E$64,2,FALSE))</f>
        <v>Santé et médecine</v>
      </c>
      <c r="C70" s="12" t="s">
        <v>53</v>
      </c>
      <c r="D70" s="13" t="s">
        <v>640</v>
      </c>
      <c r="E70" s="14" t="s">
        <v>646</v>
      </c>
      <c r="F70" s="15" t="s">
        <v>98</v>
      </c>
      <c r="G70" s="14" t="s">
        <v>104</v>
      </c>
      <c r="H70" s="20" t="s">
        <v>651</v>
      </c>
      <c r="I70" s="17" t="s">
        <v>632</v>
      </c>
      <c r="J70" s="17" t="s">
        <v>664</v>
      </c>
      <c r="K70" s="14" t="s">
        <v>96</v>
      </c>
      <c r="L70" s="14" t="s">
        <v>97</v>
      </c>
      <c r="M70" s="18">
        <v>45658</v>
      </c>
    </row>
    <row r="71" spans="1:13" ht="96.75" customHeight="1" x14ac:dyDescent="0.25">
      <c r="A71" s="30">
        <v>3</v>
      </c>
      <c r="B71" s="28" t="str">
        <f>IF(C71="","",VLOOKUP(C71,'Domaines et sous domaines'!$D$3:$E$64,2,FALSE))</f>
        <v>Santé et médecine</v>
      </c>
      <c r="C71" s="12" t="s">
        <v>53</v>
      </c>
      <c r="D71" s="13" t="s">
        <v>640</v>
      </c>
      <c r="E71" s="14" t="s">
        <v>646</v>
      </c>
      <c r="F71" s="15" t="s">
        <v>98</v>
      </c>
      <c r="G71" s="14" t="s">
        <v>104</v>
      </c>
      <c r="H71" s="19" t="s">
        <v>652</v>
      </c>
      <c r="I71" s="17" t="s">
        <v>632</v>
      </c>
      <c r="J71" s="17" t="s">
        <v>664</v>
      </c>
      <c r="K71" s="14" t="s">
        <v>96</v>
      </c>
      <c r="L71" s="14" t="s">
        <v>97</v>
      </c>
      <c r="M71" s="18">
        <v>45658</v>
      </c>
    </row>
    <row r="72" spans="1:13" ht="100.5" customHeight="1" x14ac:dyDescent="0.25">
      <c r="A72" s="30">
        <v>3</v>
      </c>
      <c r="B72" s="28" t="str">
        <f>IF(C72="","",VLOOKUP(C72,'Domaines et sous domaines'!$D$3:$E$64,2,FALSE))</f>
        <v>Santé et médecine</v>
      </c>
      <c r="C72" s="12" t="s">
        <v>53</v>
      </c>
      <c r="D72" s="13" t="s">
        <v>640</v>
      </c>
      <c r="E72" s="14" t="s">
        <v>646</v>
      </c>
      <c r="F72" s="15" t="s">
        <v>98</v>
      </c>
      <c r="G72" s="14" t="s">
        <v>104</v>
      </c>
      <c r="H72" s="19" t="s">
        <v>653</v>
      </c>
      <c r="I72" s="17" t="s">
        <v>632</v>
      </c>
      <c r="J72" s="17" t="s">
        <v>664</v>
      </c>
      <c r="K72" s="14" t="s">
        <v>96</v>
      </c>
      <c r="L72" s="14" t="s">
        <v>97</v>
      </c>
      <c r="M72" s="18">
        <v>45658</v>
      </c>
    </row>
    <row r="73" spans="1:13" ht="126.75" customHeight="1" x14ac:dyDescent="0.25">
      <c r="A73" s="30">
        <v>3</v>
      </c>
      <c r="B73" s="28" t="str">
        <f>IF(C73="","",VLOOKUP(C73,'Domaines et sous domaines'!$D$3:$E$64,2,FALSE))</f>
        <v>Fournitures et matériels divers</v>
      </c>
      <c r="C73" s="12" t="s">
        <v>22</v>
      </c>
      <c r="D73" s="13" t="s">
        <v>640</v>
      </c>
      <c r="E73" s="14" t="s">
        <v>646</v>
      </c>
      <c r="F73" s="15" t="s">
        <v>98</v>
      </c>
      <c r="G73" s="14" t="s">
        <v>110</v>
      </c>
      <c r="H73" s="19" t="s">
        <v>654</v>
      </c>
      <c r="I73" s="17" t="s">
        <v>106</v>
      </c>
      <c r="J73" s="17" t="s">
        <v>107</v>
      </c>
      <c r="K73" s="14" t="s">
        <v>96</v>
      </c>
      <c r="L73" s="14" t="s">
        <v>97</v>
      </c>
      <c r="M73" s="18">
        <v>45748</v>
      </c>
    </row>
    <row r="74" spans="1:13" ht="30" x14ac:dyDescent="0.25">
      <c r="A74" s="30">
        <v>3</v>
      </c>
      <c r="B74" s="28" t="str">
        <f>IF(C74="","",VLOOKUP(C74,'Domaines et sous domaines'!$D$3:$E$64,2,FALSE))</f>
        <v>Défense et sécurité</v>
      </c>
      <c r="C74" s="12" t="s">
        <v>80</v>
      </c>
      <c r="D74" s="13" t="s">
        <v>640</v>
      </c>
      <c r="E74" s="14" t="s">
        <v>646</v>
      </c>
      <c r="F74" s="15" t="s">
        <v>98</v>
      </c>
      <c r="G74" s="14" t="s">
        <v>104</v>
      </c>
      <c r="H74" s="19" t="s">
        <v>655</v>
      </c>
      <c r="I74" s="17" t="s">
        <v>632</v>
      </c>
      <c r="J74" s="17" t="s">
        <v>664</v>
      </c>
      <c r="K74" s="14" t="s">
        <v>96</v>
      </c>
      <c r="L74" s="14" t="s">
        <v>97</v>
      </c>
      <c r="M74" s="18">
        <v>45717</v>
      </c>
    </row>
    <row r="75" spans="1:13" ht="45" x14ac:dyDescent="0.25">
      <c r="A75" s="30">
        <v>3</v>
      </c>
      <c r="B75" s="28" t="str">
        <f>IF(C75="","",VLOOKUP(C75,'Domaines et sous domaines'!$D$3:$E$64,2,FALSE))</f>
        <v>Prestations intellectuelles et formation</v>
      </c>
      <c r="C75" s="12" t="s">
        <v>45</v>
      </c>
      <c r="D75" s="13" t="s">
        <v>640</v>
      </c>
      <c r="E75" s="14" t="s">
        <v>646</v>
      </c>
      <c r="F75" s="15" t="s">
        <v>98</v>
      </c>
      <c r="G75" s="14" t="s">
        <v>104</v>
      </c>
      <c r="H75" s="19" t="s">
        <v>656</v>
      </c>
      <c r="I75" s="17" t="s">
        <v>116</v>
      </c>
      <c r="J75" s="17" t="s">
        <v>95</v>
      </c>
      <c r="K75" s="14" t="s">
        <v>96</v>
      </c>
      <c r="L75" s="14" t="s">
        <v>97</v>
      </c>
      <c r="M75" s="18">
        <v>45778</v>
      </c>
    </row>
    <row r="76" spans="1:13" ht="45" x14ac:dyDescent="0.25">
      <c r="A76" s="30">
        <v>3</v>
      </c>
      <c r="B76" s="28" t="str">
        <f>IF(C76="","",VLOOKUP(C76,'Domaines et sous domaines'!$D$3:$E$64,2,FALSE))</f>
        <v>Fournitures et matériels divers</v>
      </c>
      <c r="C76" s="12" t="s">
        <v>22</v>
      </c>
      <c r="D76" s="13" t="s">
        <v>640</v>
      </c>
      <c r="E76" s="14" t="s">
        <v>646</v>
      </c>
      <c r="F76" s="15" t="s">
        <v>98</v>
      </c>
      <c r="G76" s="14" t="s">
        <v>110</v>
      </c>
      <c r="H76" s="16" t="s">
        <v>657</v>
      </c>
      <c r="I76" s="17" t="s">
        <v>116</v>
      </c>
      <c r="J76" s="17" t="s">
        <v>95</v>
      </c>
      <c r="K76" s="14" t="s">
        <v>96</v>
      </c>
      <c r="L76" s="14" t="s">
        <v>97</v>
      </c>
      <c r="M76" s="18">
        <v>45748</v>
      </c>
    </row>
    <row r="77" spans="1:13" ht="30" x14ac:dyDescent="0.25">
      <c r="A77" s="30">
        <v>3</v>
      </c>
      <c r="B77" s="28" t="str">
        <f>IF(C77="","",VLOOKUP(C77,'Domaines et sous domaines'!$D$3:$E$64,2,FALSE))</f>
        <v>Maintenance et exploitation bâtiments et infrastructures</v>
      </c>
      <c r="C77" s="12" t="s">
        <v>20</v>
      </c>
      <c r="D77" s="13" t="s">
        <v>640</v>
      </c>
      <c r="E77" s="14" t="s">
        <v>646</v>
      </c>
      <c r="F77" s="15" t="s">
        <v>98</v>
      </c>
      <c r="G77" s="14" t="s">
        <v>104</v>
      </c>
      <c r="H77" s="16" t="s">
        <v>658</v>
      </c>
      <c r="I77" s="17" t="s">
        <v>632</v>
      </c>
      <c r="J77" s="17" t="s">
        <v>664</v>
      </c>
      <c r="K77" s="14" t="s">
        <v>96</v>
      </c>
      <c r="L77" s="14" t="s">
        <v>97</v>
      </c>
      <c r="M77" s="18">
        <v>45870</v>
      </c>
    </row>
    <row r="78" spans="1:13" ht="45" x14ac:dyDescent="0.25">
      <c r="A78" s="30">
        <v>3</v>
      </c>
      <c r="B78" s="28" t="str">
        <f>IF(C78="","",VLOOKUP(C78,'Domaines et sous domaines'!$D$3:$E$64,2,FALSE))</f>
        <v>Informatique et Télécoms</v>
      </c>
      <c r="C78" s="12" t="s">
        <v>60</v>
      </c>
      <c r="D78" s="13" t="s">
        <v>640</v>
      </c>
      <c r="E78" s="14" t="s">
        <v>646</v>
      </c>
      <c r="F78" s="15" t="s">
        <v>98</v>
      </c>
      <c r="G78" s="14" t="s">
        <v>104</v>
      </c>
      <c r="H78" s="16" t="s">
        <v>659</v>
      </c>
      <c r="I78" s="17" t="s">
        <v>632</v>
      </c>
      <c r="J78" s="17" t="s">
        <v>664</v>
      </c>
      <c r="K78" s="14" t="s">
        <v>96</v>
      </c>
      <c r="L78" s="14" t="s">
        <v>97</v>
      </c>
      <c r="M78" s="18">
        <v>45748</v>
      </c>
    </row>
    <row r="79" spans="1:13" ht="45" x14ac:dyDescent="0.25">
      <c r="A79" s="30">
        <v>3</v>
      </c>
      <c r="B79" s="28" t="str">
        <f>IF(C79="","",VLOOKUP(C79,'Domaines et sous domaines'!$D$3:$E$64,2,FALSE))</f>
        <v>Biens immobiliers et travaux de construction</v>
      </c>
      <c r="C79" s="12" t="s">
        <v>6</v>
      </c>
      <c r="D79" s="13" t="s">
        <v>640</v>
      </c>
      <c r="E79" s="14" t="s">
        <v>646</v>
      </c>
      <c r="F79" s="15" t="s">
        <v>98</v>
      </c>
      <c r="G79" s="14" t="s">
        <v>99</v>
      </c>
      <c r="H79" s="19" t="s">
        <v>660</v>
      </c>
      <c r="I79" s="17" t="s">
        <v>94</v>
      </c>
      <c r="J79" s="17" t="s">
        <v>95</v>
      </c>
      <c r="K79" s="14" t="s">
        <v>96</v>
      </c>
      <c r="L79" s="14" t="s">
        <v>97</v>
      </c>
      <c r="M79" s="18">
        <v>45901</v>
      </c>
    </row>
    <row r="80" spans="1:13" ht="30" x14ac:dyDescent="0.25">
      <c r="A80" s="30">
        <v>3</v>
      </c>
      <c r="B80" s="28" t="str">
        <f>IF(C80="","",VLOOKUP(C80,'Domaines et sous domaines'!$D$3:$E$64,2,FALSE))</f>
        <v>Moyens généraux</v>
      </c>
      <c r="C80" s="12" t="s">
        <v>48</v>
      </c>
      <c r="D80" s="13" t="s">
        <v>640</v>
      </c>
      <c r="E80" s="14" t="s">
        <v>646</v>
      </c>
      <c r="F80" s="15" t="s">
        <v>98</v>
      </c>
      <c r="G80" s="14" t="s">
        <v>110</v>
      </c>
      <c r="H80" s="19" t="s">
        <v>661</v>
      </c>
      <c r="I80" s="17" t="s">
        <v>632</v>
      </c>
      <c r="J80" s="17" t="s">
        <v>664</v>
      </c>
      <c r="K80" s="14" t="s">
        <v>96</v>
      </c>
      <c r="L80" s="14" t="s">
        <v>97</v>
      </c>
      <c r="M80" s="18">
        <v>45748</v>
      </c>
    </row>
    <row r="81" spans="1:13" ht="92.25" customHeight="1" x14ac:dyDescent="0.25">
      <c r="A81" s="30">
        <v>3</v>
      </c>
      <c r="B81" s="28" t="str">
        <f>IF(C81="","",VLOOKUP(C81,'Domaines et sous domaines'!$D$3:$E$64,2,FALSE))</f>
        <v>Maintenance et exploitation bâtiments et infrastructures</v>
      </c>
      <c r="C81" s="12" t="s">
        <v>38</v>
      </c>
      <c r="D81" s="13" t="s">
        <v>640</v>
      </c>
      <c r="E81" s="14" t="s">
        <v>646</v>
      </c>
      <c r="F81" s="15" t="s">
        <v>98</v>
      </c>
      <c r="G81" s="14" t="s">
        <v>104</v>
      </c>
      <c r="H81" s="19" t="s">
        <v>662</v>
      </c>
      <c r="I81" s="17" t="s">
        <v>632</v>
      </c>
      <c r="J81" s="17" t="s">
        <v>664</v>
      </c>
      <c r="K81" s="14" t="s">
        <v>96</v>
      </c>
      <c r="L81" s="14" t="s">
        <v>97</v>
      </c>
      <c r="M81" s="18">
        <v>45717</v>
      </c>
    </row>
    <row r="82" spans="1:13" ht="69" customHeight="1" x14ac:dyDescent="0.25">
      <c r="A82" s="30">
        <v>3</v>
      </c>
      <c r="B82" s="28" t="str">
        <f>IF(C82="","",VLOOKUP(C82,'Domaines et sous domaines'!$D$3:$E$64,2,FALSE))</f>
        <v>Informatique et Télécoms</v>
      </c>
      <c r="C82" s="12" t="s">
        <v>15</v>
      </c>
      <c r="D82" s="13" t="s">
        <v>640</v>
      </c>
      <c r="E82" s="14" t="s">
        <v>646</v>
      </c>
      <c r="F82" s="15" t="s">
        <v>98</v>
      </c>
      <c r="G82" s="14" t="s">
        <v>110</v>
      </c>
      <c r="H82" s="19" t="s">
        <v>663</v>
      </c>
      <c r="I82" s="17" t="s">
        <v>632</v>
      </c>
      <c r="J82" s="17" t="s">
        <v>664</v>
      </c>
      <c r="K82" s="14" t="s">
        <v>96</v>
      </c>
      <c r="L82" s="14" t="s">
        <v>97</v>
      </c>
      <c r="M82" s="18">
        <v>45717</v>
      </c>
    </row>
    <row r="83" spans="1:13" ht="45" x14ac:dyDescent="0.25">
      <c r="A83" s="30">
        <v>3</v>
      </c>
      <c r="B83" s="28" t="str">
        <f>IF(C83="","",VLOOKUP(C83,'Domaines et sous domaines'!$D$3:$E$64,2,FALSE))</f>
        <v>Prestations et services divers</v>
      </c>
      <c r="C83" s="12" t="s">
        <v>58</v>
      </c>
      <c r="D83" s="13" t="s">
        <v>640</v>
      </c>
      <c r="E83" s="14" t="s">
        <v>689</v>
      </c>
      <c r="F83" s="15" t="s">
        <v>98</v>
      </c>
      <c r="G83" s="14" t="s">
        <v>104</v>
      </c>
      <c r="H83" s="16" t="s">
        <v>671</v>
      </c>
      <c r="I83" s="17" t="s">
        <v>93</v>
      </c>
      <c r="J83" s="17" t="s">
        <v>95</v>
      </c>
      <c r="K83" s="14" t="s">
        <v>570</v>
      </c>
      <c r="L83" s="14" t="s">
        <v>297</v>
      </c>
      <c r="M83" s="18">
        <v>45658</v>
      </c>
    </row>
    <row r="84" spans="1:13" ht="45" x14ac:dyDescent="0.25">
      <c r="A84" s="30">
        <v>3</v>
      </c>
      <c r="B84" s="28" t="str">
        <f>IF(C84="","",VLOOKUP(C84,'Domaines et sous domaines'!$D$3:$E$64,2,FALSE))</f>
        <v>Prestations intellectuelles et formation</v>
      </c>
      <c r="C84" s="12" t="s">
        <v>11</v>
      </c>
      <c r="D84" s="13" t="s">
        <v>640</v>
      </c>
      <c r="E84" s="14" t="s">
        <v>689</v>
      </c>
      <c r="F84" s="15" t="s">
        <v>98</v>
      </c>
      <c r="G84" s="14" t="s">
        <v>104</v>
      </c>
      <c r="H84" s="16" t="s">
        <v>672</v>
      </c>
      <c r="I84" s="17" t="s">
        <v>116</v>
      </c>
      <c r="J84" s="17" t="s">
        <v>107</v>
      </c>
      <c r="K84" s="14" t="s">
        <v>96</v>
      </c>
      <c r="L84" s="14" t="s">
        <v>97</v>
      </c>
      <c r="M84" s="18">
        <v>45717</v>
      </c>
    </row>
    <row r="85" spans="1:13" ht="45" x14ac:dyDescent="0.25">
      <c r="A85" s="30">
        <v>3</v>
      </c>
      <c r="B85" s="28" t="str">
        <f>IF(C85="","",VLOOKUP(C85,'Domaines et sous domaines'!$D$3:$E$64,2,FALSE))</f>
        <v>Informatique et Télécoms</v>
      </c>
      <c r="C85" s="12" t="s">
        <v>15</v>
      </c>
      <c r="D85" s="13" t="s">
        <v>640</v>
      </c>
      <c r="E85" s="14" t="s">
        <v>689</v>
      </c>
      <c r="F85" s="15" t="s">
        <v>98</v>
      </c>
      <c r="G85" s="14" t="s">
        <v>104</v>
      </c>
      <c r="H85" s="16" t="s">
        <v>673</v>
      </c>
      <c r="I85" s="17" t="s">
        <v>93</v>
      </c>
      <c r="J85" s="17" t="s">
        <v>95</v>
      </c>
      <c r="K85" s="14" t="s">
        <v>96</v>
      </c>
      <c r="L85" s="14" t="s">
        <v>97</v>
      </c>
      <c r="M85" s="18">
        <v>45992</v>
      </c>
    </row>
    <row r="86" spans="1:13" ht="45" x14ac:dyDescent="0.25">
      <c r="A86" s="30">
        <v>3</v>
      </c>
      <c r="B86" s="28" t="str">
        <f>IF(C86="","",VLOOKUP(C86,'Domaines et sous domaines'!$D$3:$E$64,2,FALSE))</f>
        <v>Informatique et Télécoms</v>
      </c>
      <c r="C86" s="12" t="s">
        <v>15</v>
      </c>
      <c r="D86" s="13" t="s">
        <v>640</v>
      </c>
      <c r="E86" s="14" t="s">
        <v>689</v>
      </c>
      <c r="F86" s="15" t="s">
        <v>98</v>
      </c>
      <c r="G86" s="14" t="s">
        <v>104</v>
      </c>
      <c r="H86" s="19" t="s">
        <v>674</v>
      </c>
      <c r="I86" s="17" t="s">
        <v>116</v>
      </c>
      <c r="J86" s="17" t="s">
        <v>164</v>
      </c>
      <c r="K86" s="14" t="s">
        <v>96</v>
      </c>
      <c r="L86" s="14" t="s">
        <v>97</v>
      </c>
      <c r="M86" s="18">
        <v>45992</v>
      </c>
    </row>
    <row r="87" spans="1:13" ht="45" x14ac:dyDescent="0.25">
      <c r="A87" s="30">
        <v>3</v>
      </c>
      <c r="B87" s="28" t="str">
        <f>IF(C87="","",VLOOKUP(C87,'Domaines et sous domaines'!$D$3:$E$64,2,FALSE))</f>
        <v>Prestations et services divers</v>
      </c>
      <c r="C87" s="12" t="s">
        <v>58</v>
      </c>
      <c r="D87" s="13" t="s">
        <v>640</v>
      </c>
      <c r="E87" s="14" t="s">
        <v>689</v>
      </c>
      <c r="F87" s="15" t="s">
        <v>98</v>
      </c>
      <c r="G87" s="14" t="s">
        <v>104</v>
      </c>
      <c r="H87" s="19" t="s">
        <v>675</v>
      </c>
      <c r="I87" s="17" t="s">
        <v>116</v>
      </c>
      <c r="J87" s="17" t="s">
        <v>107</v>
      </c>
      <c r="K87" s="14" t="s">
        <v>96</v>
      </c>
      <c r="L87" s="14" t="s">
        <v>97</v>
      </c>
      <c r="M87" s="18">
        <v>45778</v>
      </c>
    </row>
    <row r="88" spans="1:13" ht="45" x14ac:dyDescent="0.25">
      <c r="A88" s="30">
        <v>3</v>
      </c>
      <c r="B88" s="28" t="str">
        <f>IF(C88="","",VLOOKUP(C88,'Domaines et sous domaines'!$D$3:$E$64,2,FALSE))</f>
        <v xml:space="preserve">Energies, fluides, carburants </v>
      </c>
      <c r="C88" s="12" t="s">
        <v>69</v>
      </c>
      <c r="D88" s="13" t="s">
        <v>640</v>
      </c>
      <c r="E88" s="14" t="s">
        <v>689</v>
      </c>
      <c r="F88" s="15" t="s">
        <v>98</v>
      </c>
      <c r="G88" s="14" t="s">
        <v>110</v>
      </c>
      <c r="H88" s="19" t="s">
        <v>676</v>
      </c>
      <c r="I88" s="17" t="s">
        <v>93</v>
      </c>
      <c r="J88" s="17" t="s">
        <v>95</v>
      </c>
      <c r="K88" s="14" t="s">
        <v>96</v>
      </c>
      <c r="L88" s="14" t="s">
        <v>97</v>
      </c>
      <c r="M88" s="18">
        <v>45689</v>
      </c>
    </row>
    <row r="89" spans="1:13" ht="45" x14ac:dyDescent="0.25">
      <c r="A89" s="30">
        <v>3</v>
      </c>
      <c r="B89" s="28" t="str">
        <f>IF(C89="","",VLOOKUP(C89,'Domaines et sous domaines'!$D$3:$E$64,2,FALSE))</f>
        <v>Prestations et services divers</v>
      </c>
      <c r="C89" s="12" t="s">
        <v>58</v>
      </c>
      <c r="D89" s="13" t="s">
        <v>640</v>
      </c>
      <c r="E89" s="14" t="s">
        <v>689</v>
      </c>
      <c r="F89" s="15" t="s">
        <v>98</v>
      </c>
      <c r="G89" s="14" t="s">
        <v>104</v>
      </c>
      <c r="H89" s="19" t="s">
        <v>677</v>
      </c>
      <c r="I89" s="17" t="s">
        <v>106</v>
      </c>
      <c r="J89" s="17" t="s">
        <v>107</v>
      </c>
      <c r="K89" s="14" t="s">
        <v>96</v>
      </c>
      <c r="L89" s="14" t="s">
        <v>97</v>
      </c>
      <c r="M89" s="18">
        <v>45748</v>
      </c>
    </row>
    <row r="90" spans="1:13" ht="45" x14ac:dyDescent="0.25">
      <c r="A90" s="30">
        <v>3</v>
      </c>
      <c r="B90" s="28" t="str">
        <f>IF(C90="","",VLOOKUP(C90,'Domaines et sous domaines'!$D$3:$E$64,2,FALSE))</f>
        <v>Défense et sécurité</v>
      </c>
      <c r="C90" s="12" t="s">
        <v>52</v>
      </c>
      <c r="D90" s="13" t="s">
        <v>640</v>
      </c>
      <c r="E90" s="14" t="s">
        <v>689</v>
      </c>
      <c r="F90" s="15" t="s">
        <v>98</v>
      </c>
      <c r="G90" s="14" t="s">
        <v>104</v>
      </c>
      <c r="H90" s="19" t="s">
        <v>678</v>
      </c>
      <c r="I90" s="17" t="s">
        <v>94</v>
      </c>
      <c r="J90" s="17" t="s">
        <v>95</v>
      </c>
      <c r="K90" s="14" t="s">
        <v>96</v>
      </c>
      <c r="L90" s="14" t="s">
        <v>97</v>
      </c>
      <c r="M90" s="18">
        <v>45748</v>
      </c>
    </row>
    <row r="91" spans="1:13" ht="45" x14ac:dyDescent="0.25">
      <c r="A91" s="30">
        <v>3</v>
      </c>
      <c r="B91" s="28" t="str">
        <f>IF(C91="","",VLOOKUP(C91,'Domaines et sous domaines'!$D$3:$E$64,2,FALSE))</f>
        <v>Prestations et services divers</v>
      </c>
      <c r="C91" s="12" t="s">
        <v>58</v>
      </c>
      <c r="D91" s="13" t="s">
        <v>640</v>
      </c>
      <c r="E91" s="14" t="s">
        <v>689</v>
      </c>
      <c r="F91" s="15" t="s">
        <v>98</v>
      </c>
      <c r="G91" s="14" t="s">
        <v>104</v>
      </c>
      <c r="H91" s="20" t="s">
        <v>679</v>
      </c>
      <c r="I91" s="17" t="s">
        <v>94</v>
      </c>
      <c r="J91" s="17" t="s">
        <v>95</v>
      </c>
      <c r="K91" s="14" t="s">
        <v>96</v>
      </c>
      <c r="L91" s="14" t="s">
        <v>97</v>
      </c>
      <c r="M91" s="18">
        <v>45901</v>
      </c>
    </row>
    <row r="92" spans="1:13" ht="144.75" customHeight="1" x14ac:dyDescent="0.25">
      <c r="A92" s="30">
        <v>3</v>
      </c>
      <c r="B92" s="28" t="str">
        <f>IF(C92="","",VLOOKUP(C92,'Domaines et sous domaines'!$D$3:$E$64,2,FALSE))</f>
        <v>Prestations et services divers</v>
      </c>
      <c r="C92" s="12" t="s">
        <v>19</v>
      </c>
      <c r="D92" s="13" t="s">
        <v>640</v>
      </c>
      <c r="E92" s="14" t="s">
        <v>689</v>
      </c>
      <c r="F92" s="15" t="s">
        <v>98</v>
      </c>
      <c r="G92" s="14" t="s">
        <v>104</v>
      </c>
      <c r="H92" s="20" t="s">
        <v>680</v>
      </c>
      <c r="I92" s="17" t="s">
        <v>94</v>
      </c>
      <c r="J92" s="17" t="s">
        <v>95</v>
      </c>
      <c r="K92" s="14" t="s">
        <v>96</v>
      </c>
      <c r="L92" s="14" t="s">
        <v>97</v>
      </c>
      <c r="M92" s="18">
        <v>45901</v>
      </c>
    </row>
    <row r="93" spans="1:13" ht="45" x14ac:dyDescent="0.25">
      <c r="A93" s="30">
        <v>3</v>
      </c>
      <c r="B93" s="28" t="str">
        <f>IF(C93="","",VLOOKUP(C93,'Domaines et sous domaines'!$D$3:$E$64,2,FALSE))</f>
        <v>Biens immobiliers et travaux de construction</v>
      </c>
      <c r="C93" s="12" t="s">
        <v>6</v>
      </c>
      <c r="D93" s="13" t="s">
        <v>640</v>
      </c>
      <c r="E93" s="14" t="s">
        <v>689</v>
      </c>
      <c r="F93" s="15" t="s">
        <v>98</v>
      </c>
      <c r="G93" s="14" t="s">
        <v>99</v>
      </c>
      <c r="H93" s="19" t="s">
        <v>681</v>
      </c>
      <c r="I93" s="17" t="s">
        <v>93</v>
      </c>
      <c r="J93" s="17" t="s">
        <v>95</v>
      </c>
      <c r="K93" s="14" t="s">
        <v>96</v>
      </c>
      <c r="L93" s="14" t="s">
        <v>97</v>
      </c>
      <c r="M93" s="18">
        <v>45717</v>
      </c>
    </row>
    <row r="94" spans="1:13" ht="45" x14ac:dyDescent="0.25">
      <c r="A94" s="30">
        <v>3</v>
      </c>
      <c r="B94" s="28" t="str">
        <f>IF(C94="","",VLOOKUP(C94,'Domaines et sous domaines'!$D$3:$E$64,2,FALSE))</f>
        <v>Fournitures et matériels divers</v>
      </c>
      <c r="C94" s="12" t="s">
        <v>57</v>
      </c>
      <c r="D94" s="13" t="s">
        <v>640</v>
      </c>
      <c r="E94" s="14" t="s">
        <v>689</v>
      </c>
      <c r="F94" s="15" t="s">
        <v>98</v>
      </c>
      <c r="G94" s="14" t="s">
        <v>99</v>
      </c>
      <c r="H94" s="19" t="s">
        <v>682</v>
      </c>
      <c r="I94" s="17" t="s">
        <v>93</v>
      </c>
      <c r="J94" s="17" t="s">
        <v>95</v>
      </c>
      <c r="K94" s="14" t="s">
        <v>96</v>
      </c>
      <c r="L94" s="14" t="s">
        <v>97</v>
      </c>
      <c r="M94" s="18">
        <v>45689</v>
      </c>
    </row>
    <row r="95" spans="1:13" ht="45" x14ac:dyDescent="0.25">
      <c r="A95" s="30">
        <v>3</v>
      </c>
      <c r="B95" s="28" t="str">
        <f>IF(C95="","",VLOOKUP(C95,'Domaines et sous domaines'!$D$3:$E$64,2,FALSE))</f>
        <v>Fournitures et matériels divers</v>
      </c>
      <c r="C95" s="12" t="s">
        <v>57</v>
      </c>
      <c r="D95" s="13" t="s">
        <v>640</v>
      </c>
      <c r="E95" s="14" t="s">
        <v>689</v>
      </c>
      <c r="F95" s="15" t="s">
        <v>98</v>
      </c>
      <c r="G95" s="14" t="s">
        <v>99</v>
      </c>
      <c r="H95" s="19" t="s">
        <v>683</v>
      </c>
      <c r="I95" s="17" t="s">
        <v>94</v>
      </c>
      <c r="J95" s="17" t="s">
        <v>95</v>
      </c>
      <c r="K95" s="14" t="s">
        <v>96</v>
      </c>
      <c r="L95" s="14" t="s">
        <v>97</v>
      </c>
      <c r="M95" s="18">
        <v>45839</v>
      </c>
    </row>
    <row r="96" spans="1:13" ht="45" x14ac:dyDescent="0.25">
      <c r="A96" s="30">
        <v>3</v>
      </c>
      <c r="B96" s="28" t="str">
        <f>IF(C96="","",VLOOKUP(C96,'Domaines et sous domaines'!$D$3:$E$64,2,FALSE))</f>
        <v>Défense et sécurité</v>
      </c>
      <c r="C96" s="12" t="s">
        <v>52</v>
      </c>
      <c r="D96" s="13" t="s">
        <v>640</v>
      </c>
      <c r="E96" s="14" t="s">
        <v>689</v>
      </c>
      <c r="F96" s="15" t="s">
        <v>98</v>
      </c>
      <c r="G96" s="14" t="s">
        <v>99</v>
      </c>
      <c r="H96" s="19" t="s">
        <v>684</v>
      </c>
      <c r="I96" s="17" t="s">
        <v>93</v>
      </c>
      <c r="J96" s="17" t="s">
        <v>95</v>
      </c>
      <c r="K96" s="14" t="s">
        <v>96</v>
      </c>
      <c r="L96" s="14" t="s">
        <v>97</v>
      </c>
      <c r="M96" s="18">
        <v>45748</v>
      </c>
    </row>
    <row r="97" spans="1:13" ht="45" x14ac:dyDescent="0.25">
      <c r="A97" s="30">
        <v>3</v>
      </c>
      <c r="B97" s="28" t="str">
        <f>IF(C97="","",VLOOKUP(C97,'Domaines et sous domaines'!$D$3:$E$64,2,FALSE))</f>
        <v>Défense et sécurité</v>
      </c>
      <c r="C97" s="12" t="s">
        <v>52</v>
      </c>
      <c r="D97" s="13" t="s">
        <v>640</v>
      </c>
      <c r="E97" s="14" t="s">
        <v>689</v>
      </c>
      <c r="F97" s="15" t="s">
        <v>98</v>
      </c>
      <c r="G97" s="14" t="s">
        <v>99</v>
      </c>
      <c r="H97" s="19" t="s">
        <v>685</v>
      </c>
      <c r="I97" s="17" t="s">
        <v>93</v>
      </c>
      <c r="J97" s="17" t="s">
        <v>95</v>
      </c>
      <c r="K97" s="14" t="s">
        <v>96</v>
      </c>
      <c r="L97" s="14" t="s">
        <v>97</v>
      </c>
      <c r="M97" s="18">
        <v>45717</v>
      </c>
    </row>
    <row r="98" spans="1:13" ht="104.25" customHeight="1" x14ac:dyDescent="0.25">
      <c r="A98" s="30">
        <v>3</v>
      </c>
      <c r="B98" s="28" t="str">
        <f>IF(C98="","",VLOOKUP(C98,'Domaines et sous domaines'!$D$3:$E$64,2,FALSE))</f>
        <v>Fournitures et matériels divers</v>
      </c>
      <c r="C98" s="12" t="s">
        <v>57</v>
      </c>
      <c r="D98" s="13" t="s">
        <v>640</v>
      </c>
      <c r="E98" s="14" t="s">
        <v>689</v>
      </c>
      <c r="F98" s="15" t="s">
        <v>98</v>
      </c>
      <c r="G98" s="14" t="s">
        <v>99</v>
      </c>
      <c r="H98" s="16" t="s">
        <v>686</v>
      </c>
      <c r="I98" s="17" t="s">
        <v>93</v>
      </c>
      <c r="J98" s="17" t="s">
        <v>95</v>
      </c>
      <c r="K98" s="14" t="s">
        <v>96</v>
      </c>
      <c r="L98" s="14" t="s">
        <v>97</v>
      </c>
      <c r="M98" s="18">
        <v>45809</v>
      </c>
    </row>
    <row r="99" spans="1:13" ht="102.75" customHeight="1" x14ac:dyDescent="0.25">
      <c r="A99" s="30">
        <v>3</v>
      </c>
      <c r="B99" s="28" t="str">
        <f>IF(C99="","",VLOOKUP(C99,'Domaines et sous domaines'!$D$3:$E$64,2,FALSE))</f>
        <v>Maintenance et exploitation bâtiments et infrastructures</v>
      </c>
      <c r="C99" s="12" t="s">
        <v>7</v>
      </c>
      <c r="D99" s="13" t="s">
        <v>640</v>
      </c>
      <c r="E99" s="14" t="s">
        <v>689</v>
      </c>
      <c r="F99" s="15" t="s">
        <v>98</v>
      </c>
      <c r="G99" s="14" t="s">
        <v>104</v>
      </c>
      <c r="H99" s="16" t="s">
        <v>687</v>
      </c>
      <c r="I99" s="17" t="s">
        <v>116</v>
      </c>
      <c r="J99" s="17" t="s">
        <v>107</v>
      </c>
      <c r="K99" s="14" t="s">
        <v>96</v>
      </c>
      <c r="L99" s="14" t="s">
        <v>97</v>
      </c>
      <c r="M99" s="18">
        <v>45931</v>
      </c>
    </row>
    <row r="100" spans="1:13" ht="45" x14ac:dyDescent="0.25">
      <c r="A100" s="30">
        <v>3</v>
      </c>
      <c r="B100" s="28" t="str">
        <f>IF(C100="","",VLOOKUP(C100,'Domaines et sous domaines'!$D$3:$E$64,2,FALSE))</f>
        <v>Prestations et services divers</v>
      </c>
      <c r="C100" s="12" t="s">
        <v>58</v>
      </c>
      <c r="D100" s="13" t="s">
        <v>640</v>
      </c>
      <c r="E100" s="14" t="s">
        <v>689</v>
      </c>
      <c r="F100" s="15" t="s">
        <v>98</v>
      </c>
      <c r="G100" s="14" t="s">
        <v>99</v>
      </c>
      <c r="H100" s="16" t="s">
        <v>688</v>
      </c>
      <c r="I100" s="17" t="s">
        <v>116</v>
      </c>
      <c r="J100" s="17" t="s">
        <v>107</v>
      </c>
      <c r="K100" s="14" t="s">
        <v>96</v>
      </c>
      <c r="L100" s="14" t="s">
        <v>97</v>
      </c>
      <c r="M100" s="18">
        <v>45717</v>
      </c>
    </row>
    <row r="101" spans="1:13" ht="103.5" customHeight="1" x14ac:dyDescent="0.25">
      <c r="A101" s="2">
        <v>4</v>
      </c>
      <c r="B101" s="28" t="str">
        <f>IF(C101="","",VLOOKUP(C101,'Domaines et sous domaines'!$D$3:$E$64,2,FALSE))</f>
        <v>Biens immobiliers et travaux de construction</v>
      </c>
      <c r="C101" s="12" t="s">
        <v>24</v>
      </c>
      <c r="D101" s="13" t="s">
        <v>223</v>
      </c>
      <c r="E101" s="14" t="s">
        <v>224</v>
      </c>
      <c r="F101" s="15" t="s">
        <v>137</v>
      </c>
      <c r="G101" s="14" t="s">
        <v>99</v>
      </c>
      <c r="H101" s="16" t="s">
        <v>225</v>
      </c>
      <c r="I101" s="17" t="s">
        <v>123</v>
      </c>
      <c r="J101" s="17" t="s">
        <v>95</v>
      </c>
      <c r="K101" s="14" t="s">
        <v>96</v>
      </c>
      <c r="L101" s="14" t="s">
        <v>97</v>
      </c>
      <c r="M101" s="18">
        <v>45658</v>
      </c>
    </row>
    <row r="102" spans="1:13" ht="45" x14ac:dyDescent="0.25">
      <c r="A102" s="2">
        <v>4</v>
      </c>
      <c r="B102" s="28" t="str">
        <f>IF(C102="","",VLOOKUP(C102,'Domaines et sous domaines'!$D$3:$E$64,2,FALSE))</f>
        <v>Biens immobiliers et travaux de construction</v>
      </c>
      <c r="C102" s="12" t="s">
        <v>24</v>
      </c>
      <c r="D102" s="13" t="s">
        <v>223</v>
      </c>
      <c r="E102" s="14" t="s">
        <v>224</v>
      </c>
      <c r="F102" s="15" t="s">
        <v>137</v>
      </c>
      <c r="G102" s="14" t="s">
        <v>99</v>
      </c>
      <c r="H102" s="16" t="s">
        <v>226</v>
      </c>
      <c r="I102" s="17" t="s">
        <v>123</v>
      </c>
      <c r="J102" s="17" t="s">
        <v>95</v>
      </c>
      <c r="K102" s="14" t="s">
        <v>96</v>
      </c>
      <c r="L102" s="14" t="s">
        <v>97</v>
      </c>
      <c r="M102" s="18">
        <v>45717</v>
      </c>
    </row>
    <row r="103" spans="1:13" ht="45" x14ac:dyDescent="0.25">
      <c r="A103" s="2">
        <v>4</v>
      </c>
      <c r="B103" s="28" t="str">
        <f>IF(C103="","",VLOOKUP(C103,'Domaines et sous domaines'!$D$3:$E$64,2,FALSE))</f>
        <v>Biens immobiliers et travaux de construction</v>
      </c>
      <c r="C103" s="12" t="s">
        <v>24</v>
      </c>
      <c r="D103" s="13" t="s">
        <v>223</v>
      </c>
      <c r="E103" s="14" t="s">
        <v>224</v>
      </c>
      <c r="F103" s="15" t="s">
        <v>137</v>
      </c>
      <c r="G103" s="14" t="s">
        <v>99</v>
      </c>
      <c r="H103" s="16" t="s">
        <v>227</v>
      </c>
      <c r="I103" s="17" t="s">
        <v>94</v>
      </c>
      <c r="J103" s="17" t="s">
        <v>95</v>
      </c>
      <c r="K103" s="14" t="s">
        <v>96</v>
      </c>
      <c r="L103" s="14" t="s">
        <v>97</v>
      </c>
      <c r="M103" s="18"/>
    </row>
    <row r="104" spans="1:13" ht="45" x14ac:dyDescent="0.25">
      <c r="A104" s="2">
        <v>4</v>
      </c>
      <c r="B104" s="28" t="str">
        <f>IF(C104="","",VLOOKUP(C104,'Domaines et sous domaines'!$D$3:$E$64,2,FALSE))</f>
        <v>Biens immobiliers et travaux de construction</v>
      </c>
      <c r="C104" s="12" t="s">
        <v>24</v>
      </c>
      <c r="D104" s="13" t="s">
        <v>223</v>
      </c>
      <c r="E104" s="14" t="s">
        <v>224</v>
      </c>
      <c r="F104" s="15" t="s">
        <v>137</v>
      </c>
      <c r="G104" s="14" t="s">
        <v>99</v>
      </c>
      <c r="H104" s="19" t="s">
        <v>228</v>
      </c>
      <c r="I104" s="17" t="s">
        <v>123</v>
      </c>
      <c r="J104" s="17" t="s">
        <v>95</v>
      </c>
      <c r="K104" s="14" t="s">
        <v>229</v>
      </c>
      <c r="L104" s="14" t="s">
        <v>230</v>
      </c>
      <c r="M104" s="18">
        <v>45839</v>
      </c>
    </row>
    <row r="105" spans="1:13" ht="45" x14ac:dyDescent="0.25">
      <c r="A105" s="2">
        <v>4</v>
      </c>
      <c r="B105" s="28" t="str">
        <f>IF(C105="","",VLOOKUP(C105,'Domaines et sous domaines'!$D$3:$E$64,2,FALSE))</f>
        <v>Biens immobiliers et travaux de construction</v>
      </c>
      <c r="C105" s="12" t="s">
        <v>24</v>
      </c>
      <c r="D105" s="13" t="s">
        <v>223</v>
      </c>
      <c r="E105" s="14" t="s">
        <v>224</v>
      </c>
      <c r="F105" s="15" t="s">
        <v>137</v>
      </c>
      <c r="G105" s="14" t="s">
        <v>99</v>
      </c>
      <c r="H105" s="19" t="s">
        <v>231</v>
      </c>
      <c r="I105" s="17" t="s">
        <v>123</v>
      </c>
      <c r="J105" s="17" t="s">
        <v>95</v>
      </c>
      <c r="K105" s="14" t="s">
        <v>96</v>
      </c>
      <c r="L105" s="14" t="s">
        <v>97</v>
      </c>
      <c r="M105" s="18">
        <v>45870</v>
      </c>
    </row>
    <row r="106" spans="1:13" ht="45" x14ac:dyDescent="0.25">
      <c r="A106" s="2">
        <v>4</v>
      </c>
      <c r="B106" s="28" t="str">
        <f>IF(C106="","",VLOOKUP(C106,'Domaines et sous domaines'!$D$3:$E$64,2,FALSE))</f>
        <v>Biens immobiliers et travaux de construction</v>
      </c>
      <c r="C106" s="12" t="s">
        <v>24</v>
      </c>
      <c r="D106" s="13" t="s">
        <v>223</v>
      </c>
      <c r="E106" s="14" t="s">
        <v>224</v>
      </c>
      <c r="F106" s="15" t="s">
        <v>137</v>
      </c>
      <c r="G106" s="14" t="s">
        <v>99</v>
      </c>
      <c r="H106" s="19" t="s">
        <v>232</v>
      </c>
      <c r="I106" s="17" t="s">
        <v>123</v>
      </c>
      <c r="J106" s="17" t="s">
        <v>95</v>
      </c>
      <c r="K106" s="14" t="s">
        <v>229</v>
      </c>
      <c r="L106" s="14" t="s">
        <v>620</v>
      </c>
      <c r="M106" s="18">
        <v>45689</v>
      </c>
    </row>
    <row r="107" spans="1:13" ht="45" x14ac:dyDescent="0.25">
      <c r="A107" s="2">
        <v>4</v>
      </c>
      <c r="B107" s="28" t="str">
        <f>IF(C107="","",VLOOKUP(C107,'Domaines et sous domaines'!$D$3:$E$64,2,FALSE))</f>
        <v>Biens immobiliers et travaux de construction</v>
      </c>
      <c r="C107" s="12" t="s">
        <v>24</v>
      </c>
      <c r="D107" s="13" t="s">
        <v>223</v>
      </c>
      <c r="E107" s="14" t="s">
        <v>224</v>
      </c>
      <c r="F107" s="15" t="s">
        <v>137</v>
      </c>
      <c r="G107" s="14" t="s">
        <v>99</v>
      </c>
      <c r="H107" s="19" t="s">
        <v>233</v>
      </c>
      <c r="I107" s="17" t="s">
        <v>123</v>
      </c>
      <c r="J107" s="17" t="s">
        <v>95</v>
      </c>
      <c r="K107" s="14" t="s">
        <v>229</v>
      </c>
      <c r="L107" s="14" t="s">
        <v>621</v>
      </c>
      <c r="M107" s="18">
        <v>45658</v>
      </c>
    </row>
    <row r="108" spans="1:13" ht="45" x14ac:dyDescent="0.25">
      <c r="A108" s="2">
        <v>4</v>
      </c>
      <c r="B108" s="28" t="str">
        <f>IF(C108="","",VLOOKUP(C108,'Domaines et sous domaines'!$D$3:$E$64,2,FALSE))</f>
        <v>Biens immobiliers et travaux de construction</v>
      </c>
      <c r="C108" s="12" t="s">
        <v>24</v>
      </c>
      <c r="D108" s="13" t="s">
        <v>223</v>
      </c>
      <c r="E108" s="14" t="s">
        <v>224</v>
      </c>
      <c r="F108" s="15" t="s">
        <v>137</v>
      </c>
      <c r="G108" s="14" t="s">
        <v>99</v>
      </c>
      <c r="H108" s="19" t="s">
        <v>234</v>
      </c>
      <c r="I108" s="17" t="s">
        <v>123</v>
      </c>
      <c r="J108" s="17" t="s">
        <v>95</v>
      </c>
      <c r="K108" s="14" t="s">
        <v>229</v>
      </c>
      <c r="L108" s="14" t="s">
        <v>331</v>
      </c>
      <c r="M108" s="18">
        <v>45778</v>
      </c>
    </row>
    <row r="109" spans="1:13" ht="45" x14ac:dyDescent="0.25">
      <c r="A109" s="2">
        <v>4</v>
      </c>
      <c r="B109" s="28" t="str">
        <f>IF(C109="","",VLOOKUP(C109,'Domaines et sous domaines'!$D$3:$E$64,2,FALSE))</f>
        <v>Biens immobiliers et travaux de construction</v>
      </c>
      <c r="C109" s="12" t="s">
        <v>24</v>
      </c>
      <c r="D109" s="13" t="s">
        <v>223</v>
      </c>
      <c r="E109" s="14" t="s">
        <v>224</v>
      </c>
      <c r="F109" s="15" t="s">
        <v>137</v>
      </c>
      <c r="G109" s="14" t="s">
        <v>99</v>
      </c>
      <c r="H109" s="20" t="s">
        <v>235</v>
      </c>
      <c r="I109" s="17" t="s">
        <v>93</v>
      </c>
      <c r="J109" s="17" t="s">
        <v>95</v>
      </c>
      <c r="K109" s="14" t="s">
        <v>96</v>
      </c>
      <c r="L109" s="14" t="s">
        <v>97</v>
      </c>
      <c r="M109" s="18"/>
    </row>
    <row r="110" spans="1:13" ht="45" x14ac:dyDescent="0.25">
      <c r="A110" s="2">
        <v>4</v>
      </c>
      <c r="B110" s="28" t="str">
        <f>IF(C110="","",VLOOKUP(C110,'Domaines et sous domaines'!$D$3:$E$64,2,FALSE))</f>
        <v>Biens immobiliers et travaux de construction</v>
      </c>
      <c r="C110" s="12" t="s">
        <v>24</v>
      </c>
      <c r="D110" s="13" t="s">
        <v>223</v>
      </c>
      <c r="E110" s="14" t="s">
        <v>224</v>
      </c>
      <c r="F110" s="15" t="s">
        <v>137</v>
      </c>
      <c r="G110" s="14" t="s">
        <v>99</v>
      </c>
      <c r="H110" s="19" t="s">
        <v>236</v>
      </c>
      <c r="I110" s="17" t="s">
        <v>94</v>
      </c>
      <c r="J110" s="17" t="s">
        <v>95</v>
      </c>
      <c r="K110" s="14" t="s">
        <v>96</v>
      </c>
      <c r="L110" s="14" t="s">
        <v>451</v>
      </c>
      <c r="M110" s="18">
        <v>45658</v>
      </c>
    </row>
    <row r="111" spans="1:13" ht="45" x14ac:dyDescent="0.25">
      <c r="A111" s="2">
        <v>4</v>
      </c>
      <c r="B111" s="28" t="str">
        <f>IF(C111="","",VLOOKUP(C111,'Domaines et sous domaines'!$D$3:$E$64,2,FALSE))</f>
        <v>Biens immobiliers et travaux de construction</v>
      </c>
      <c r="C111" s="12" t="s">
        <v>24</v>
      </c>
      <c r="D111" s="13" t="s">
        <v>223</v>
      </c>
      <c r="E111" s="14" t="s">
        <v>224</v>
      </c>
      <c r="F111" s="15" t="s">
        <v>137</v>
      </c>
      <c r="G111" s="14" t="s">
        <v>99</v>
      </c>
      <c r="H111" s="19" t="s">
        <v>237</v>
      </c>
      <c r="I111" s="17" t="s">
        <v>94</v>
      </c>
      <c r="J111" s="17" t="s">
        <v>95</v>
      </c>
      <c r="K111" s="14" t="s">
        <v>96</v>
      </c>
      <c r="L111" s="14" t="s">
        <v>618</v>
      </c>
      <c r="M111" s="18"/>
    </row>
    <row r="112" spans="1:13" ht="116.25" customHeight="1" x14ac:dyDescent="0.25">
      <c r="A112" s="2">
        <v>4</v>
      </c>
      <c r="B112" s="28" t="str">
        <f>IF(C112="","",VLOOKUP(C112,'Domaines et sous domaines'!$D$3:$E$64,2,FALSE))</f>
        <v>Biens immobiliers et travaux de construction</v>
      </c>
      <c r="C112" s="12" t="s">
        <v>24</v>
      </c>
      <c r="D112" s="13" t="s">
        <v>223</v>
      </c>
      <c r="E112" s="14" t="s">
        <v>224</v>
      </c>
      <c r="F112" s="15" t="s">
        <v>137</v>
      </c>
      <c r="G112" s="14" t="s">
        <v>99</v>
      </c>
      <c r="H112" s="19" t="s">
        <v>238</v>
      </c>
      <c r="I112" s="17" t="s">
        <v>94</v>
      </c>
      <c r="J112" s="17" t="s">
        <v>95</v>
      </c>
      <c r="K112" s="14" t="s">
        <v>96</v>
      </c>
      <c r="L112" s="14" t="s">
        <v>97</v>
      </c>
      <c r="M112" s="18"/>
    </row>
    <row r="113" spans="1:13" ht="45" x14ac:dyDescent="0.25">
      <c r="A113" s="2">
        <v>4</v>
      </c>
      <c r="B113" s="28" t="str">
        <f>IF(C113="","",VLOOKUP(C113,'Domaines et sous domaines'!$D$3:$E$64,2,FALSE))</f>
        <v>Biens immobiliers et travaux de construction</v>
      </c>
      <c r="C113" s="12" t="s">
        <v>24</v>
      </c>
      <c r="D113" s="13" t="s">
        <v>223</v>
      </c>
      <c r="E113" s="14" t="s">
        <v>224</v>
      </c>
      <c r="F113" s="15" t="s">
        <v>137</v>
      </c>
      <c r="G113" s="14" t="s">
        <v>99</v>
      </c>
      <c r="H113" s="19" t="s">
        <v>239</v>
      </c>
      <c r="I113" s="17" t="s">
        <v>94</v>
      </c>
      <c r="J113" s="17" t="s">
        <v>95</v>
      </c>
      <c r="K113" s="14" t="s">
        <v>96</v>
      </c>
      <c r="L113" s="14" t="s">
        <v>97</v>
      </c>
      <c r="M113" s="18">
        <v>45717</v>
      </c>
    </row>
    <row r="114" spans="1:13" ht="45" x14ac:dyDescent="0.25">
      <c r="A114" s="2">
        <v>4</v>
      </c>
      <c r="B114" s="28" t="str">
        <f>IF(C114="","",VLOOKUP(C114,'Domaines et sous domaines'!$D$3:$E$64,2,FALSE))</f>
        <v>Biens immobiliers et travaux de construction</v>
      </c>
      <c r="C114" s="12" t="s">
        <v>24</v>
      </c>
      <c r="D114" s="13" t="s">
        <v>223</v>
      </c>
      <c r="E114" s="14" t="s">
        <v>224</v>
      </c>
      <c r="F114" s="15" t="s">
        <v>137</v>
      </c>
      <c r="G114" s="14" t="s">
        <v>99</v>
      </c>
      <c r="H114" s="19" t="s">
        <v>240</v>
      </c>
      <c r="I114" s="17" t="s">
        <v>94</v>
      </c>
      <c r="J114" s="17" t="s">
        <v>95</v>
      </c>
      <c r="K114" s="14" t="s">
        <v>96</v>
      </c>
      <c r="L114" s="14" t="s">
        <v>97</v>
      </c>
      <c r="M114" s="18"/>
    </row>
    <row r="115" spans="1:13" ht="45" x14ac:dyDescent="0.25">
      <c r="A115" s="2">
        <v>4</v>
      </c>
      <c r="B115" s="28" t="str">
        <f>IF(C115="","",VLOOKUP(C115,'Domaines et sous domaines'!$D$3:$E$64,2,FALSE))</f>
        <v>Biens immobiliers et travaux de construction</v>
      </c>
      <c r="C115" s="12" t="s">
        <v>24</v>
      </c>
      <c r="D115" s="13" t="s">
        <v>223</v>
      </c>
      <c r="E115" s="14" t="s">
        <v>224</v>
      </c>
      <c r="F115" s="15" t="s">
        <v>137</v>
      </c>
      <c r="G115" s="14" t="s">
        <v>99</v>
      </c>
      <c r="H115" s="16" t="s">
        <v>241</v>
      </c>
      <c r="I115" s="17" t="s">
        <v>94</v>
      </c>
      <c r="J115" s="17" t="s">
        <v>95</v>
      </c>
      <c r="K115" s="14" t="s">
        <v>96</v>
      </c>
      <c r="L115" s="14" t="s">
        <v>97</v>
      </c>
      <c r="M115" s="18"/>
    </row>
    <row r="116" spans="1:13" ht="45" x14ac:dyDescent="0.25">
      <c r="A116" s="2">
        <v>4</v>
      </c>
      <c r="B116" s="28" t="str">
        <f>IF(C116="","",VLOOKUP(C116,'Domaines et sous domaines'!$D$3:$E$64,2,FALSE))</f>
        <v>Biens immobiliers et travaux de construction</v>
      </c>
      <c r="C116" s="12" t="s">
        <v>24</v>
      </c>
      <c r="D116" s="13" t="s">
        <v>223</v>
      </c>
      <c r="E116" s="14" t="s">
        <v>224</v>
      </c>
      <c r="F116" s="15" t="s">
        <v>137</v>
      </c>
      <c r="G116" s="14" t="s">
        <v>99</v>
      </c>
      <c r="H116" s="16" t="s">
        <v>242</v>
      </c>
      <c r="I116" s="17" t="s">
        <v>93</v>
      </c>
      <c r="J116" s="17" t="s">
        <v>95</v>
      </c>
      <c r="K116" s="14" t="s">
        <v>96</v>
      </c>
      <c r="L116" s="14" t="s">
        <v>97</v>
      </c>
      <c r="M116" s="18"/>
    </row>
    <row r="117" spans="1:13" ht="45" x14ac:dyDescent="0.25">
      <c r="A117" s="2">
        <v>4</v>
      </c>
      <c r="B117" s="28" t="str">
        <f>IF(C117="","",VLOOKUP(C117,'Domaines et sous domaines'!$D$3:$E$64,2,FALSE))</f>
        <v>Biens immobiliers et travaux de construction</v>
      </c>
      <c r="C117" s="12" t="s">
        <v>24</v>
      </c>
      <c r="D117" s="13" t="s">
        <v>223</v>
      </c>
      <c r="E117" s="14" t="s">
        <v>224</v>
      </c>
      <c r="F117" s="15" t="s">
        <v>137</v>
      </c>
      <c r="G117" s="14" t="s">
        <v>99</v>
      </c>
      <c r="H117" s="16" t="s">
        <v>243</v>
      </c>
      <c r="I117" s="17" t="s">
        <v>93</v>
      </c>
      <c r="J117" s="17" t="s">
        <v>95</v>
      </c>
      <c r="K117" s="14" t="s">
        <v>96</v>
      </c>
      <c r="L117" s="14" t="s">
        <v>97</v>
      </c>
      <c r="M117" s="18"/>
    </row>
    <row r="118" spans="1:13" ht="45" x14ac:dyDescent="0.25">
      <c r="A118" s="2">
        <v>4</v>
      </c>
      <c r="B118" s="28" t="str">
        <f>IF(C118="","",VLOOKUP(C118,'Domaines et sous domaines'!$D$3:$E$64,2,FALSE))</f>
        <v>Biens immobiliers et travaux de construction</v>
      </c>
      <c r="C118" s="12" t="s">
        <v>24</v>
      </c>
      <c r="D118" s="13" t="s">
        <v>223</v>
      </c>
      <c r="E118" s="14" t="s">
        <v>224</v>
      </c>
      <c r="F118" s="15" t="s">
        <v>137</v>
      </c>
      <c r="G118" s="14" t="s">
        <v>99</v>
      </c>
      <c r="H118" s="19" t="s">
        <v>244</v>
      </c>
      <c r="I118" s="17" t="s">
        <v>94</v>
      </c>
      <c r="J118" s="17" t="s">
        <v>95</v>
      </c>
      <c r="K118" s="14" t="s">
        <v>96</v>
      </c>
      <c r="L118" s="14" t="s">
        <v>451</v>
      </c>
      <c r="M118" s="18"/>
    </row>
    <row r="119" spans="1:13" ht="45" x14ac:dyDescent="0.25">
      <c r="A119" s="2">
        <v>4</v>
      </c>
      <c r="B119" s="28" t="str">
        <f>IF(C119="","",VLOOKUP(C119,'Domaines et sous domaines'!$D$3:$E$64,2,FALSE))</f>
        <v>Biens immobiliers et travaux de construction</v>
      </c>
      <c r="C119" s="12" t="s">
        <v>24</v>
      </c>
      <c r="D119" s="13" t="s">
        <v>223</v>
      </c>
      <c r="E119" s="14" t="s">
        <v>224</v>
      </c>
      <c r="F119" s="15" t="s">
        <v>137</v>
      </c>
      <c r="G119" s="14" t="s">
        <v>99</v>
      </c>
      <c r="H119" s="19" t="s">
        <v>245</v>
      </c>
      <c r="I119" s="17" t="s">
        <v>94</v>
      </c>
      <c r="J119" s="17" t="s">
        <v>95</v>
      </c>
      <c r="K119" s="14" t="s">
        <v>177</v>
      </c>
      <c r="L119" s="14" t="s">
        <v>194</v>
      </c>
      <c r="M119" s="18"/>
    </row>
    <row r="120" spans="1:13" ht="45" x14ac:dyDescent="0.25">
      <c r="A120" s="2">
        <v>4</v>
      </c>
      <c r="B120" s="28" t="str">
        <f>IF(C120="","",VLOOKUP(C120,'Domaines et sous domaines'!$D$3:$E$64,2,FALSE))</f>
        <v>Biens immobiliers et travaux de construction</v>
      </c>
      <c r="C120" s="12" t="s">
        <v>24</v>
      </c>
      <c r="D120" s="13" t="s">
        <v>223</v>
      </c>
      <c r="E120" s="14" t="s">
        <v>224</v>
      </c>
      <c r="F120" s="15" t="s">
        <v>137</v>
      </c>
      <c r="G120" s="14" t="s">
        <v>99</v>
      </c>
      <c r="H120" s="19" t="s">
        <v>246</v>
      </c>
      <c r="I120" s="17" t="s">
        <v>93</v>
      </c>
      <c r="J120" s="17" t="s">
        <v>95</v>
      </c>
      <c r="K120" s="14" t="s">
        <v>177</v>
      </c>
      <c r="L120" s="14" t="s">
        <v>178</v>
      </c>
      <c r="M120" s="18"/>
    </row>
    <row r="121" spans="1:13" ht="45" x14ac:dyDescent="0.25">
      <c r="A121" s="2">
        <v>4</v>
      </c>
      <c r="B121" s="28" t="str">
        <f>IF(C121="","",VLOOKUP(C121,'Domaines et sous domaines'!$D$3:$E$64,2,FALSE))</f>
        <v>Biens immobiliers et travaux de construction</v>
      </c>
      <c r="C121" s="12" t="s">
        <v>24</v>
      </c>
      <c r="D121" s="13" t="s">
        <v>223</v>
      </c>
      <c r="E121" s="14" t="s">
        <v>224</v>
      </c>
      <c r="F121" s="15" t="s">
        <v>137</v>
      </c>
      <c r="G121" s="14" t="s">
        <v>99</v>
      </c>
      <c r="H121" s="19" t="s">
        <v>247</v>
      </c>
      <c r="I121" s="17" t="s">
        <v>94</v>
      </c>
      <c r="J121" s="17" t="s">
        <v>95</v>
      </c>
      <c r="K121" s="14" t="s">
        <v>177</v>
      </c>
      <c r="L121" s="14" t="s">
        <v>158</v>
      </c>
      <c r="M121" s="18"/>
    </row>
    <row r="122" spans="1:13" ht="45" x14ac:dyDescent="0.25">
      <c r="A122" s="2">
        <v>4</v>
      </c>
      <c r="B122" s="28" t="str">
        <f>IF(C122="","",VLOOKUP(C122,'Domaines et sous domaines'!$D$3:$E$64,2,FALSE))</f>
        <v>Biens immobiliers et travaux de construction</v>
      </c>
      <c r="C122" s="12" t="s">
        <v>24</v>
      </c>
      <c r="D122" s="13" t="s">
        <v>223</v>
      </c>
      <c r="E122" s="14" t="s">
        <v>224</v>
      </c>
      <c r="F122" s="15" t="s">
        <v>137</v>
      </c>
      <c r="G122" s="14" t="s">
        <v>99</v>
      </c>
      <c r="H122" s="19" t="s">
        <v>248</v>
      </c>
      <c r="I122" s="17" t="s">
        <v>93</v>
      </c>
      <c r="J122" s="17" t="s">
        <v>95</v>
      </c>
      <c r="K122" s="14" t="s">
        <v>96</v>
      </c>
      <c r="L122" s="14" t="s">
        <v>97</v>
      </c>
      <c r="M122" s="18">
        <v>45992</v>
      </c>
    </row>
    <row r="123" spans="1:13" ht="45" x14ac:dyDescent="0.25">
      <c r="A123" s="2">
        <v>4</v>
      </c>
      <c r="B123" s="28" t="str">
        <f>IF(C123="","",VLOOKUP(C123,'Domaines et sous domaines'!$D$3:$E$64,2,FALSE))</f>
        <v>Biens immobiliers et travaux de construction</v>
      </c>
      <c r="C123" s="12" t="s">
        <v>24</v>
      </c>
      <c r="D123" s="13" t="s">
        <v>223</v>
      </c>
      <c r="E123" s="14" t="s">
        <v>224</v>
      </c>
      <c r="F123" s="15" t="s">
        <v>137</v>
      </c>
      <c r="G123" s="14" t="s">
        <v>99</v>
      </c>
      <c r="H123" s="20" t="s">
        <v>249</v>
      </c>
      <c r="I123" s="17" t="s">
        <v>94</v>
      </c>
      <c r="J123" s="17" t="s">
        <v>95</v>
      </c>
      <c r="K123" s="14" t="s">
        <v>177</v>
      </c>
      <c r="L123" s="14" t="s">
        <v>183</v>
      </c>
      <c r="M123" s="18">
        <v>45658</v>
      </c>
    </row>
    <row r="124" spans="1:13" ht="45" x14ac:dyDescent="0.25">
      <c r="A124" s="2">
        <v>4</v>
      </c>
      <c r="B124" s="28" t="str">
        <f>IF(C124="","",VLOOKUP(C124,'Domaines et sous domaines'!$D$3:$E$64,2,FALSE))</f>
        <v>Biens immobiliers et travaux de construction</v>
      </c>
      <c r="C124" s="12" t="s">
        <v>24</v>
      </c>
      <c r="D124" s="13" t="s">
        <v>223</v>
      </c>
      <c r="E124" s="14" t="s">
        <v>224</v>
      </c>
      <c r="F124" s="15" t="s">
        <v>137</v>
      </c>
      <c r="G124" s="14" t="s">
        <v>99</v>
      </c>
      <c r="H124" s="20" t="s">
        <v>250</v>
      </c>
      <c r="I124" s="17" t="s">
        <v>94</v>
      </c>
      <c r="J124" s="17" t="s">
        <v>95</v>
      </c>
      <c r="K124" s="14" t="s">
        <v>139</v>
      </c>
      <c r="L124" s="14" t="s">
        <v>186</v>
      </c>
      <c r="M124" s="18">
        <v>45809</v>
      </c>
    </row>
    <row r="125" spans="1:13" ht="45" x14ac:dyDescent="0.25">
      <c r="A125" s="2">
        <v>4</v>
      </c>
      <c r="B125" s="28" t="str">
        <f>IF(C125="","",VLOOKUP(C125,'Domaines et sous domaines'!$D$3:$E$64,2,FALSE))</f>
        <v>Biens immobiliers et travaux de construction</v>
      </c>
      <c r="C125" s="12" t="s">
        <v>24</v>
      </c>
      <c r="D125" s="13" t="s">
        <v>223</v>
      </c>
      <c r="E125" s="14" t="s">
        <v>224</v>
      </c>
      <c r="F125" s="15" t="s">
        <v>137</v>
      </c>
      <c r="G125" s="14" t="s">
        <v>99</v>
      </c>
      <c r="H125" s="19" t="s">
        <v>251</v>
      </c>
      <c r="I125" s="17" t="s">
        <v>94</v>
      </c>
      <c r="J125" s="17" t="s">
        <v>95</v>
      </c>
      <c r="K125" s="14" t="s">
        <v>139</v>
      </c>
      <c r="L125" s="14" t="s">
        <v>188</v>
      </c>
      <c r="M125" s="18">
        <v>45809</v>
      </c>
    </row>
    <row r="126" spans="1:13" ht="45" x14ac:dyDescent="0.25">
      <c r="A126" s="2">
        <v>4</v>
      </c>
      <c r="B126" s="28" t="str">
        <f>IF(C126="","",VLOOKUP(C126,'Domaines et sous domaines'!$D$3:$E$64,2,FALSE))</f>
        <v>Biens immobiliers et travaux de construction</v>
      </c>
      <c r="C126" s="12" t="s">
        <v>24</v>
      </c>
      <c r="D126" s="13" t="s">
        <v>223</v>
      </c>
      <c r="E126" s="14" t="s">
        <v>224</v>
      </c>
      <c r="F126" s="15" t="s">
        <v>137</v>
      </c>
      <c r="G126" s="14" t="s">
        <v>99</v>
      </c>
      <c r="H126" s="19" t="s">
        <v>252</v>
      </c>
      <c r="I126" s="17" t="s">
        <v>93</v>
      </c>
      <c r="J126" s="17" t="s">
        <v>95</v>
      </c>
      <c r="K126" s="14" t="s">
        <v>139</v>
      </c>
      <c r="L126" s="14" t="s">
        <v>186</v>
      </c>
      <c r="M126" s="18">
        <v>45809</v>
      </c>
    </row>
    <row r="127" spans="1:13" ht="45" x14ac:dyDescent="0.25">
      <c r="A127" s="2">
        <v>4</v>
      </c>
      <c r="B127" s="28" t="str">
        <f>IF(C127="","",VLOOKUP(C127,'Domaines et sous domaines'!$D$3:$E$64,2,FALSE))</f>
        <v>Biens immobiliers et travaux de construction</v>
      </c>
      <c r="C127" s="12" t="s">
        <v>24</v>
      </c>
      <c r="D127" s="13" t="s">
        <v>223</v>
      </c>
      <c r="E127" s="14" t="s">
        <v>224</v>
      </c>
      <c r="F127" s="15" t="s">
        <v>137</v>
      </c>
      <c r="G127" s="14" t="s">
        <v>99</v>
      </c>
      <c r="H127" s="19" t="s">
        <v>253</v>
      </c>
      <c r="I127" s="17" t="s">
        <v>94</v>
      </c>
      <c r="J127" s="17" t="s">
        <v>95</v>
      </c>
      <c r="K127" s="14" t="s">
        <v>139</v>
      </c>
      <c r="L127" s="14" t="s">
        <v>493</v>
      </c>
      <c r="M127" s="18">
        <v>45809</v>
      </c>
    </row>
    <row r="128" spans="1:13" ht="45" x14ac:dyDescent="0.25">
      <c r="A128" s="2">
        <v>4</v>
      </c>
      <c r="B128" s="28" t="str">
        <f>IF(C128="","",VLOOKUP(C128,'Domaines et sous domaines'!$D$3:$E$64,2,FALSE))</f>
        <v>Biens immobiliers et travaux de construction</v>
      </c>
      <c r="C128" s="12" t="s">
        <v>24</v>
      </c>
      <c r="D128" s="13" t="s">
        <v>223</v>
      </c>
      <c r="E128" s="14" t="s">
        <v>224</v>
      </c>
      <c r="F128" s="15" t="s">
        <v>137</v>
      </c>
      <c r="G128" s="14" t="s">
        <v>99</v>
      </c>
      <c r="H128" s="19" t="s">
        <v>254</v>
      </c>
      <c r="I128" s="17" t="s">
        <v>94</v>
      </c>
      <c r="J128" s="17" t="s">
        <v>95</v>
      </c>
      <c r="K128" s="14" t="s">
        <v>142</v>
      </c>
      <c r="L128" s="14" t="s">
        <v>622</v>
      </c>
      <c r="M128" s="18">
        <v>45658</v>
      </c>
    </row>
    <row r="129" spans="1:13" ht="45" x14ac:dyDescent="0.25">
      <c r="A129" s="2">
        <v>4</v>
      </c>
      <c r="B129" s="28" t="str">
        <f>IF(C129="","",VLOOKUP(C129,'Domaines et sous domaines'!$D$3:$E$64,2,FALSE))</f>
        <v>Biens immobiliers et travaux de construction</v>
      </c>
      <c r="C129" s="12" t="s">
        <v>24</v>
      </c>
      <c r="D129" s="13" t="s">
        <v>223</v>
      </c>
      <c r="E129" s="14" t="s">
        <v>224</v>
      </c>
      <c r="F129" s="15" t="s">
        <v>137</v>
      </c>
      <c r="G129" s="14" t="s">
        <v>99</v>
      </c>
      <c r="H129" s="19" t="s">
        <v>255</v>
      </c>
      <c r="I129" s="17" t="s">
        <v>94</v>
      </c>
      <c r="J129" s="17" t="s">
        <v>95</v>
      </c>
      <c r="K129" s="14" t="s">
        <v>229</v>
      </c>
      <c r="L129" s="14" t="s">
        <v>623</v>
      </c>
      <c r="M129" s="18">
        <v>45658</v>
      </c>
    </row>
    <row r="130" spans="1:13" ht="45" x14ac:dyDescent="0.25">
      <c r="A130" s="2">
        <v>4</v>
      </c>
      <c r="B130" s="28" t="str">
        <f>IF(C130="","",VLOOKUP(C130,'Domaines et sous domaines'!$D$3:$E$64,2,FALSE))</f>
        <v>Biens immobiliers et travaux de construction</v>
      </c>
      <c r="C130" s="12" t="s">
        <v>24</v>
      </c>
      <c r="D130" s="13" t="s">
        <v>223</v>
      </c>
      <c r="E130" s="14" t="s">
        <v>224</v>
      </c>
      <c r="F130" s="15" t="s">
        <v>137</v>
      </c>
      <c r="G130" s="14" t="s">
        <v>99</v>
      </c>
      <c r="H130" s="16" t="s">
        <v>256</v>
      </c>
      <c r="I130" s="17" t="s">
        <v>94</v>
      </c>
      <c r="J130" s="17" t="s">
        <v>95</v>
      </c>
      <c r="K130" s="14" t="s">
        <v>96</v>
      </c>
      <c r="L130" s="14" t="s">
        <v>97</v>
      </c>
      <c r="M130" s="18">
        <v>45809</v>
      </c>
    </row>
    <row r="131" spans="1:13" ht="45" x14ac:dyDescent="0.25">
      <c r="A131" s="2">
        <v>4</v>
      </c>
      <c r="B131" s="28" t="str">
        <f>IF(C131="","",VLOOKUP(C131,'Domaines et sous domaines'!$D$3:$E$64,2,FALSE))</f>
        <v>Biens immobiliers et travaux de construction</v>
      </c>
      <c r="C131" s="12" t="s">
        <v>24</v>
      </c>
      <c r="D131" s="13" t="s">
        <v>223</v>
      </c>
      <c r="E131" s="14" t="s">
        <v>224</v>
      </c>
      <c r="F131" s="15" t="s">
        <v>137</v>
      </c>
      <c r="G131" s="14" t="s">
        <v>99</v>
      </c>
      <c r="H131" s="16" t="s">
        <v>257</v>
      </c>
      <c r="I131" s="17" t="s">
        <v>94</v>
      </c>
      <c r="J131" s="17" t="s">
        <v>95</v>
      </c>
      <c r="K131" s="14" t="s">
        <v>570</v>
      </c>
      <c r="L131" s="14" t="s">
        <v>297</v>
      </c>
      <c r="M131" s="18"/>
    </row>
    <row r="132" spans="1:13" ht="45" x14ac:dyDescent="0.25">
      <c r="A132" s="2">
        <v>4</v>
      </c>
      <c r="B132" s="28" t="str">
        <f>IF(C132="","",VLOOKUP(C132,'Domaines et sous domaines'!$D$3:$E$64,2,FALSE))</f>
        <v>Biens immobiliers et travaux de construction</v>
      </c>
      <c r="C132" s="12" t="s">
        <v>24</v>
      </c>
      <c r="D132" s="13" t="s">
        <v>223</v>
      </c>
      <c r="E132" s="14" t="s">
        <v>224</v>
      </c>
      <c r="F132" s="15" t="s">
        <v>137</v>
      </c>
      <c r="G132" s="14" t="s">
        <v>99</v>
      </c>
      <c r="H132" s="19" t="s">
        <v>258</v>
      </c>
      <c r="I132" s="17" t="s">
        <v>94</v>
      </c>
      <c r="J132" s="17" t="s">
        <v>95</v>
      </c>
      <c r="K132" s="14" t="s">
        <v>229</v>
      </c>
      <c r="L132" s="14" t="s">
        <v>611</v>
      </c>
      <c r="M132" s="18">
        <v>45658</v>
      </c>
    </row>
    <row r="133" spans="1:13" ht="45" x14ac:dyDescent="0.25">
      <c r="A133" s="2">
        <v>4</v>
      </c>
      <c r="B133" s="28" t="str">
        <f>IF(C133="","",VLOOKUP(C133,'Domaines et sous domaines'!$D$3:$E$64,2,FALSE))</f>
        <v>Biens immobiliers et travaux de construction</v>
      </c>
      <c r="C133" s="12" t="s">
        <v>24</v>
      </c>
      <c r="D133" s="13" t="s">
        <v>223</v>
      </c>
      <c r="E133" s="14" t="s">
        <v>224</v>
      </c>
      <c r="F133" s="15" t="s">
        <v>137</v>
      </c>
      <c r="G133" s="14" t="s">
        <v>99</v>
      </c>
      <c r="H133" s="19" t="s">
        <v>259</v>
      </c>
      <c r="I133" s="17" t="s">
        <v>94</v>
      </c>
      <c r="J133" s="17" t="s">
        <v>95</v>
      </c>
      <c r="K133" s="14" t="s">
        <v>142</v>
      </c>
      <c r="L133" s="14" t="s">
        <v>156</v>
      </c>
      <c r="M133" s="18">
        <v>45748</v>
      </c>
    </row>
    <row r="134" spans="1:13" ht="45" x14ac:dyDescent="0.25">
      <c r="A134" s="2">
        <v>4</v>
      </c>
      <c r="B134" s="28" t="str">
        <f>IF(C134="","",VLOOKUP(C134,'Domaines et sous domaines'!$D$3:$E$64,2,FALSE))</f>
        <v>Biens immobiliers et travaux de construction</v>
      </c>
      <c r="C134" s="12" t="s">
        <v>62</v>
      </c>
      <c r="D134" s="13" t="s">
        <v>223</v>
      </c>
      <c r="E134" s="14" t="s">
        <v>224</v>
      </c>
      <c r="F134" s="15" t="s">
        <v>137</v>
      </c>
      <c r="G134" s="14" t="s">
        <v>110</v>
      </c>
      <c r="H134" s="19" t="s">
        <v>260</v>
      </c>
      <c r="I134" s="17" t="s">
        <v>94</v>
      </c>
      <c r="J134" s="17" t="s">
        <v>95</v>
      </c>
      <c r="K134" s="14" t="s">
        <v>570</v>
      </c>
      <c r="L134" s="14" t="s">
        <v>297</v>
      </c>
      <c r="M134" s="18"/>
    </row>
    <row r="135" spans="1:13" ht="116.25" customHeight="1" x14ac:dyDescent="0.25">
      <c r="A135" s="2">
        <v>4</v>
      </c>
      <c r="B135" s="28" t="str">
        <f>IF(C135="","",VLOOKUP(C135,'Domaines et sous domaines'!$D$3:$E$64,2,FALSE))</f>
        <v>Biens immobiliers et travaux de construction</v>
      </c>
      <c r="C135" s="12" t="s">
        <v>24</v>
      </c>
      <c r="D135" s="13" t="s">
        <v>223</v>
      </c>
      <c r="E135" s="14" t="s">
        <v>224</v>
      </c>
      <c r="F135" s="15" t="s">
        <v>137</v>
      </c>
      <c r="G135" s="14" t="s">
        <v>99</v>
      </c>
      <c r="H135" s="19" t="s">
        <v>261</v>
      </c>
      <c r="I135" s="17" t="s">
        <v>94</v>
      </c>
      <c r="J135" s="17" t="s">
        <v>95</v>
      </c>
      <c r="K135" s="14" t="s">
        <v>262</v>
      </c>
      <c r="L135" s="14" t="s">
        <v>610</v>
      </c>
      <c r="M135" s="18">
        <v>45809</v>
      </c>
    </row>
    <row r="136" spans="1:13" ht="45" x14ac:dyDescent="0.25">
      <c r="A136" s="2">
        <v>4</v>
      </c>
      <c r="B136" s="28" t="str">
        <f>IF(C136="","",VLOOKUP(C136,'Domaines et sous domaines'!$D$3:$E$64,2,FALSE))</f>
        <v>Biens immobiliers et travaux de construction</v>
      </c>
      <c r="C136" s="12" t="s">
        <v>24</v>
      </c>
      <c r="D136" s="13" t="s">
        <v>223</v>
      </c>
      <c r="E136" s="14" t="s">
        <v>224</v>
      </c>
      <c r="F136" s="15" t="s">
        <v>137</v>
      </c>
      <c r="G136" s="14" t="s">
        <v>99</v>
      </c>
      <c r="H136" s="20" t="s">
        <v>263</v>
      </c>
      <c r="I136" s="17" t="s">
        <v>94</v>
      </c>
      <c r="J136" s="17" t="s">
        <v>95</v>
      </c>
      <c r="K136" s="14" t="s">
        <v>229</v>
      </c>
      <c r="L136" s="14" t="s">
        <v>609</v>
      </c>
      <c r="M136" s="18">
        <v>45748</v>
      </c>
    </row>
    <row r="137" spans="1:13" ht="45" x14ac:dyDescent="0.25">
      <c r="A137" s="2">
        <v>4</v>
      </c>
      <c r="B137" s="28" t="str">
        <f>IF(C137="","",VLOOKUP(C137,'Domaines et sous domaines'!$D$3:$E$64,2,FALSE))</f>
        <v>Biens immobiliers et travaux de construction</v>
      </c>
      <c r="C137" s="12" t="s">
        <v>24</v>
      </c>
      <c r="D137" s="13" t="s">
        <v>223</v>
      </c>
      <c r="E137" s="14" t="s">
        <v>224</v>
      </c>
      <c r="F137" s="15" t="s">
        <v>137</v>
      </c>
      <c r="G137" s="14" t="s">
        <v>99</v>
      </c>
      <c r="H137" s="20" t="s">
        <v>264</v>
      </c>
      <c r="I137" s="17" t="s">
        <v>93</v>
      </c>
      <c r="J137" s="17" t="s">
        <v>95</v>
      </c>
      <c r="K137" s="14" t="s">
        <v>229</v>
      </c>
      <c r="L137" s="14" t="s">
        <v>608</v>
      </c>
      <c r="M137" s="18">
        <v>45689</v>
      </c>
    </row>
    <row r="138" spans="1:13" ht="45" x14ac:dyDescent="0.25">
      <c r="A138" s="2">
        <v>4</v>
      </c>
      <c r="B138" s="28" t="str">
        <f>IF(C138="","",VLOOKUP(C138,'Domaines et sous domaines'!$D$3:$E$64,2,FALSE))</f>
        <v>Biens immobiliers et travaux de construction</v>
      </c>
      <c r="C138" s="12" t="s">
        <v>24</v>
      </c>
      <c r="D138" s="13" t="s">
        <v>223</v>
      </c>
      <c r="E138" s="14" t="s">
        <v>224</v>
      </c>
      <c r="F138" s="15" t="s">
        <v>137</v>
      </c>
      <c r="G138" s="14" t="s">
        <v>99</v>
      </c>
      <c r="H138" s="19" t="s">
        <v>265</v>
      </c>
      <c r="I138" s="17" t="s">
        <v>93</v>
      </c>
      <c r="J138" s="17" t="s">
        <v>95</v>
      </c>
      <c r="K138" s="14" t="s">
        <v>177</v>
      </c>
      <c r="L138" s="14" t="s">
        <v>158</v>
      </c>
      <c r="M138" s="18">
        <v>45658</v>
      </c>
    </row>
    <row r="139" spans="1:13" ht="45" x14ac:dyDescent="0.25">
      <c r="A139" s="2">
        <v>4</v>
      </c>
      <c r="B139" s="28" t="str">
        <f>IF(C139="","",VLOOKUP(C139,'Domaines et sous domaines'!$D$3:$E$64,2,FALSE))</f>
        <v>Biens immobiliers et travaux de construction</v>
      </c>
      <c r="C139" s="12" t="s">
        <v>24</v>
      </c>
      <c r="D139" s="13" t="s">
        <v>223</v>
      </c>
      <c r="E139" s="14" t="s">
        <v>224</v>
      </c>
      <c r="F139" s="15" t="s">
        <v>137</v>
      </c>
      <c r="G139" s="14" t="s">
        <v>99</v>
      </c>
      <c r="H139" s="19" t="s">
        <v>266</v>
      </c>
      <c r="I139" s="17" t="s">
        <v>93</v>
      </c>
      <c r="J139" s="17" t="s">
        <v>95</v>
      </c>
      <c r="K139" s="14" t="s">
        <v>96</v>
      </c>
      <c r="L139" s="14" t="s">
        <v>97</v>
      </c>
      <c r="M139" s="18"/>
    </row>
    <row r="140" spans="1:13" ht="45" x14ac:dyDescent="0.25">
      <c r="A140" s="2">
        <v>4</v>
      </c>
      <c r="B140" s="28" t="str">
        <f>IF(C140="","",VLOOKUP(C140,'Domaines et sous domaines'!$D$3:$E$64,2,FALSE))</f>
        <v>Biens immobiliers et travaux de construction</v>
      </c>
      <c r="C140" s="12" t="s">
        <v>24</v>
      </c>
      <c r="D140" s="13" t="s">
        <v>223</v>
      </c>
      <c r="E140" s="14" t="s">
        <v>224</v>
      </c>
      <c r="F140" s="15" t="s">
        <v>137</v>
      </c>
      <c r="G140" s="14" t="s">
        <v>99</v>
      </c>
      <c r="H140" s="19" t="s">
        <v>267</v>
      </c>
      <c r="I140" s="17" t="s">
        <v>94</v>
      </c>
      <c r="J140" s="17" t="s">
        <v>95</v>
      </c>
      <c r="K140" s="14" t="s">
        <v>96</v>
      </c>
      <c r="L140" s="14" t="s">
        <v>97</v>
      </c>
      <c r="M140" s="18"/>
    </row>
    <row r="141" spans="1:13" ht="45" x14ac:dyDescent="0.25">
      <c r="A141" s="2">
        <v>4</v>
      </c>
      <c r="B141" s="28" t="str">
        <f>IF(C141="","",VLOOKUP(C141,'Domaines et sous domaines'!$D$3:$E$64,2,FALSE))</f>
        <v>Biens immobiliers et travaux de construction</v>
      </c>
      <c r="C141" s="12" t="s">
        <v>24</v>
      </c>
      <c r="D141" s="13" t="s">
        <v>223</v>
      </c>
      <c r="E141" s="14" t="s">
        <v>224</v>
      </c>
      <c r="F141" s="15" t="s">
        <v>137</v>
      </c>
      <c r="G141" s="14" t="s">
        <v>99</v>
      </c>
      <c r="H141" s="19" t="s">
        <v>268</v>
      </c>
      <c r="I141" s="17" t="s">
        <v>93</v>
      </c>
      <c r="J141" s="17" t="s">
        <v>95</v>
      </c>
      <c r="K141" s="14" t="s">
        <v>570</v>
      </c>
      <c r="L141" s="14" t="s">
        <v>297</v>
      </c>
      <c r="M141" s="18"/>
    </row>
    <row r="142" spans="1:13" ht="45" x14ac:dyDescent="0.25">
      <c r="A142" s="2">
        <v>4</v>
      </c>
      <c r="B142" s="28" t="str">
        <f>IF(C142="","",VLOOKUP(C142,'Domaines et sous domaines'!$D$3:$E$64,2,FALSE))</f>
        <v>Biens immobiliers et travaux de construction</v>
      </c>
      <c r="C142" s="12" t="s">
        <v>24</v>
      </c>
      <c r="D142" s="13" t="s">
        <v>223</v>
      </c>
      <c r="E142" s="14" t="s">
        <v>224</v>
      </c>
      <c r="F142" s="15" t="s">
        <v>137</v>
      </c>
      <c r="G142" s="14" t="s">
        <v>99</v>
      </c>
      <c r="H142" s="19" t="s">
        <v>269</v>
      </c>
      <c r="I142" s="17" t="s">
        <v>93</v>
      </c>
      <c r="J142" s="17" t="s">
        <v>95</v>
      </c>
      <c r="K142" s="14" t="s">
        <v>570</v>
      </c>
      <c r="L142" s="14" t="s">
        <v>297</v>
      </c>
      <c r="M142" s="18"/>
    </row>
    <row r="143" spans="1:13" ht="45" x14ac:dyDescent="0.25">
      <c r="A143" s="2">
        <v>4</v>
      </c>
      <c r="B143" s="28" t="str">
        <f>IF(C143="","",VLOOKUP(C143,'Domaines et sous domaines'!$D$3:$E$64,2,FALSE))</f>
        <v>Biens immobiliers et travaux de construction</v>
      </c>
      <c r="C143" s="12" t="s">
        <v>24</v>
      </c>
      <c r="D143" s="13" t="s">
        <v>223</v>
      </c>
      <c r="E143" s="14" t="s">
        <v>224</v>
      </c>
      <c r="F143" s="15" t="s">
        <v>137</v>
      </c>
      <c r="G143" s="14" t="s">
        <v>99</v>
      </c>
      <c r="H143" s="16" t="s">
        <v>270</v>
      </c>
      <c r="I143" s="17" t="s">
        <v>93</v>
      </c>
      <c r="J143" s="17" t="s">
        <v>95</v>
      </c>
      <c r="K143" s="14" t="s">
        <v>570</v>
      </c>
      <c r="L143" s="14" t="s">
        <v>297</v>
      </c>
      <c r="M143" s="18"/>
    </row>
    <row r="144" spans="1:13" ht="45" x14ac:dyDescent="0.25">
      <c r="A144" s="2">
        <v>4</v>
      </c>
      <c r="B144" s="28" t="str">
        <f>IF(C144="","",VLOOKUP(C144,'Domaines et sous domaines'!$D$3:$E$64,2,FALSE))</f>
        <v>Biens immobiliers et travaux de construction</v>
      </c>
      <c r="C144" s="12" t="s">
        <v>24</v>
      </c>
      <c r="D144" s="13" t="s">
        <v>223</v>
      </c>
      <c r="E144" s="14" t="s">
        <v>224</v>
      </c>
      <c r="F144" s="15" t="s">
        <v>137</v>
      </c>
      <c r="G144" s="14" t="s">
        <v>99</v>
      </c>
      <c r="H144" s="16" t="s">
        <v>271</v>
      </c>
      <c r="I144" s="17" t="s">
        <v>93</v>
      </c>
      <c r="J144" s="17" t="s">
        <v>95</v>
      </c>
      <c r="K144" s="14" t="s">
        <v>96</v>
      </c>
      <c r="L144" s="14" t="s">
        <v>97</v>
      </c>
      <c r="M144" s="18"/>
    </row>
    <row r="145" spans="1:13" ht="45" x14ac:dyDescent="0.25">
      <c r="A145" s="2">
        <v>4</v>
      </c>
      <c r="B145" s="28" t="str">
        <f>IF(C145="","",VLOOKUP(C145,'Domaines et sous domaines'!$D$3:$E$64,2,FALSE))</f>
        <v>Biens immobiliers et travaux de construction</v>
      </c>
      <c r="C145" s="12" t="s">
        <v>24</v>
      </c>
      <c r="D145" s="13" t="s">
        <v>223</v>
      </c>
      <c r="E145" s="14" t="s">
        <v>224</v>
      </c>
      <c r="F145" s="15" t="s">
        <v>137</v>
      </c>
      <c r="G145" s="14" t="s">
        <v>99</v>
      </c>
      <c r="H145" s="16" t="s">
        <v>272</v>
      </c>
      <c r="I145" s="17" t="s">
        <v>93</v>
      </c>
      <c r="J145" s="17" t="s">
        <v>95</v>
      </c>
      <c r="K145" s="14" t="s">
        <v>177</v>
      </c>
      <c r="L145" s="14" t="s">
        <v>183</v>
      </c>
      <c r="M145" s="18">
        <v>45748</v>
      </c>
    </row>
    <row r="146" spans="1:13" ht="45" x14ac:dyDescent="0.25">
      <c r="A146" s="2">
        <v>4</v>
      </c>
      <c r="B146" s="28" t="str">
        <f>IF(C146="","",VLOOKUP(C146,'Domaines et sous domaines'!$D$3:$E$64,2,FALSE))</f>
        <v>Biens immobiliers et travaux de construction</v>
      </c>
      <c r="C146" s="12" t="s">
        <v>24</v>
      </c>
      <c r="D146" s="13" t="s">
        <v>223</v>
      </c>
      <c r="E146" s="14" t="s">
        <v>224</v>
      </c>
      <c r="F146" s="15" t="s">
        <v>137</v>
      </c>
      <c r="G146" s="14" t="s">
        <v>99</v>
      </c>
      <c r="H146" s="19" t="s">
        <v>273</v>
      </c>
      <c r="I146" s="17" t="s">
        <v>93</v>
      </c>
      <c r="J146" s="17" t="s">
        <v>95</v>
      </c>
      <c r="K146" s="14" t="s">
        <v>570</v>
      </c>
      <c r="L146" s="14" t="s">
        <v>297</v>
      </c>
      <c r="M146" s="18">
        <v>45962</v>
      </c>
    </row>
    <row r="147" spans="1:13" ht="45" x14ac:dyDescent="0.25">
      <c r="A147" s="2">
        <v>4</v>
      </c>
      <c r="B147" s="28" t="str">
        <f>IF(C147="","",VLOOKUP(C147,'Domaines et sous domaines'!$D$3:$E$64,2,FALSE))</f>
        <v>Biens immobiliers et travaux de construction</v>
      </c>
      <c r="C147" s="12" t="s">
        <v>24</v>
      </c>
      <c r="D147" s="13" t="s">
        <v>223</v>
      </c>
      <c r="E147" s="14" t="s">
        <v>224</v>
      </c>
      <c r="F147" s="15" t="s">
        <v>137</v>
      </c>
      <c r="G147" s="14" t="s">
        <v>99</v>
      </c>
      <c r="H147" s="19" t="s">
        <v>274</v>
      </c>
      <c r="I147" s="17" t="s">
        <v>93</v>
      </c>
      <c r="J147" s="17" t="s">
        <v>95</v>
      </c>
      <c r="K147" s="14" t="s">
        <v>570</v>
      </c>
      <c r="L147" s="14" t="s">
        <v>297</v>
      </c>
      <c r="M147" s="18">
        <v>45717</v>
      </c>
    </row>
    <row r="148" spans="1:13" ht="45" x14ac:dyDescent="0.25">
      <c r="A148" s="2">
        <v>4</v>
      </c>
      <c r="B148" s="28" t="str">
        <f>IF(C148="","",VLOOKUP(C148,'Domaines et sous domaines'!$D$3:$E$64,2,FALSE))</f>
        <v>Biens immobiliers et travaux de construction</v>
      </c>
      <c r="C148" s="12" t="s">
        <v>24</v>
      </c>
      <c r="D148" s="13" t="s">
        <v>223</v>
      </c>
      <c r="E148" s="14" t="s">
        <v>224</v>
      </c>
      <c r="F148" s="15" t="s">
        <v>137</v>
      </c>
      <c r="G148" s="14" t="s">
        <v>99</v>
      </c>
      <c r="H148" s="19" t="s">
        <v>275</v>
      </c>
      <c r="I148" s="17" t="s">
        <v>93</v>
      </c>
      <c r="J148" s="17" t="s">
        <v>95</v>
      </c>
      <c r="K148" s="14" t="s">
        <v>96</v>
      </c>
      <c r="L148" s="14" t="s">
        <v>97</v>
      </c>
      <c r="M148" s="18"/>
    </row>
    <row r="149" spans="1:13" ht="45" x14ac:dyDescent="0.25">
      <c r="A149" s="2">
        <v>4</v>
      </c>
      <c r="B149" s="28" t="str">
        <f>IF(C149="","",VLOOKUP(C149,'Domaines et sous domaines'!$D$3:$E$64,2,FALSE))</f>
        <v>Biens immobiliers et travaux de construction</v>
      </c>
      <c r="C149" s="12" t="s">
        <v>24</v>
      </c>
      <c r="D149" s="13" t="s">
        <v>223</v>
      </c>
      <c r="E149" s="14" t="s">
        <v>224</v>
      </c>
      <c r="F149" s="15" t="s">
        <v>137</v>
      </c>
      <c r="G149" s="14" t="s">
        <v>99</v>
      </c>
      <c r="H149" s="19" t="s">
        <v>276</v>
      </c>
      <c r="I149" s="17" t="s">
        <v>93</v>
      </c>
      <c r="J149" s="17" t="s">
        <v>95</v>
      </c>
      <c r="K149" s="14" t="s">
        <v>177</v>
      </c>
      <c r="L149" s="14" t="s">
        <v>191</v>
      </c>
      <c r="M149" s="18">
        <v>45689</v>
      </c>
    </row>
    <row r="150" spans="1:13" ht="45" x14ac:dyDescent="0.25">
      <c r="A150" s="2">
        <v>4</v>
      </c>
      <c r="B150" s="28" t="str">
        <f>IF(C150="","",VLOOKUP(C150,'Domaines et sous domaines'!$D$3:$E$64,2,FALSE))</f>
        <v>Biens immobiliers et travaux de construction</v>
      </c>
      <c r="C150" s="12" t="s">
        <v>24</v>
      </c>
      <c r="D150" s="13" t="s">
        <v>223</v>
      </c>
      <c r="E150" s="14" t="s">
        <v>224</v>
      </c>
      <c r="F150" s="15" t="s">
        <v>137</v>
      </c>
      <c r="G150" s="14" t="s">
        <v>99</v>
      </c>
      <c r="H150" s="19" t="s">
        <v>277</v>
      </c>
      <c r="I150" s="17" t="s">
        <v>93</v>
      </c>
      <c r="J150" s="17" t="s">
        <v>95</v>
      </c>
      <c r="K150" s="14" t="s">
        <v>177</v>
      </c>
      <c r="L150" s="14" t="s">
        <v>158</v>
      </c>
      <c r="M150" s="18"/>
    </row>
    <row r="151" spans="1:13" ht="45" x14ac:dyDescent="0.25">
      <c r="A151" s="2">
        <v>4</v>
      </c>
      <c r="B151" s="28" t="str">
        <f>IF(C151="","",VLOOKUP(C151,'Domaines et sous domaines'!$D$3:$E$64,2,FALSE))</f>
        <v>Biens immobiliers et travaux de construction</v>
      </c>
      <c r="C151" s="12" t="s">
        <v>24</v>
      </c>
      <c r="D151" s="13" t="s">
        <v>223</v>
      </c>
      <c r="E151" s="14" t="s">
        <v>224</v>
      </c>
      <c r="F151" s="15" t="s">
        <v>137</v>
      </c>
      <c r="G151" s="14" t="s">
        <v>99</v>
      </c>
      <c r="H151" s="20" t="s">
        <v>278</v>
      </c>
      <c r="I151" s="17" t="s">
        <v>116</v>
      </c>
      <c r="J151" s="17" t="s">
        <v>107</v>
      </c>
      <c r="K151" s="14" t="s">
        <v>177</v>
      </c>
      <c r="L151" s="14" t="s">
        <v>178</v>
      </c>
      <c r="M151" s="18">
        <v>45689</v>
      </c>
    </row>
    <row r="152" spans="1:13" ht="45" x14ac:dyDescent="0.25">
      <c r="A152" s="2">
        <v>4</v>
      </c>
      <c r="B152" s="28" t="str">
        <f>IF(C152="","",VLOOKUP(C152,'Domaines et sous domaines'!$D$3:$E$64,2,FALSE))</f>
        <v>Biens immobiliers et travaux de construction</v>
      </c>
      <c r="C152" s="12" t="s">
        <v>24</v>
      </c>
      <c r="D152" s="13" t="s">
        <v>223</v>
      </c>
      <c r="E152" s="14" t="s">
        <v>224</v>
      </c>
      <c r="F152" s="15" t="s">
        <v>137</v>
      </c>
      <c r="G152" s="14" t="s">
        <v>99</v>
      </c>
      <c r="H152" s="20" t="s">
        <v>279</v>
      </c>
      <c r="I152" s="17" t="s">
        <v>106</v>
      </c>
      <c r="J152" s="17" t="s">
        <v>107</v>
      </c>
      <c r="K152" s="14" t="s">
        <v>139</v>
      </c>
      <c r="L152" s="14" t="s">
        <v>188</v>
      </c>
      <c r="M152" s="18">
        <v>45748</v>
      </c>
    </row>
    <row r="153" spans="1:13" ht="45" x14ac:dyDescent="0.25">
      <c r="A153" s="2">
        <v>4</v>
      </c>
      <c r="B153" s="28" t="str">
        <f>IF(C153="","",VLOOKUP(C153,'Domaines et sous domaines'!$D$3:$E$64,2,FALSE))</f>
        <v>Biens immobiliers et travaux de construction</v>
      </c>
      <c r="C153" s="12" t="s">
        <v>24</v>
      </c>
      <c r="D153" s="13" t="s">
        <v>223</v>
      </c>
      <c r="E153" s="14" t="s">
        <v>224</v>
      </c>
      <c r="F153" s="15" t="s">
        <v>137</v>
      </c>
      <c r="G153" s="14" t="s">
        <v>99</v>
      </c>
      <c r="H153" s="19" t="s">
        <v>280</v>
      </c>
      <c r="I153" s="17" t="s">
        <v>106</v>
      </c>
      <c r="J153" s="17" t="s">
        <v>107</v>
      </c>
      <c r="K153" s="14" t="s">
        <v>229</v>
      </c>
      <c r="L153" s="14" t="s">
        <v>191</v>
      </c>
      <c r="M153" s="18">
        <v>45658</v>
      </c>
    </row>
    <row r="154" spans="1:13" ht="45" x14ac:dyDescent="0.25">
      <c r="A154" s="2">
        <v>4</v>
      </c>
      <c r="B154" s="28" t="str">
        <f>IF(C154="","",VLOOKUP(C154,'Domaines et sous domaines'!$D$3:$E$64,2,FALSE))</f>
        <v>Biens immobiliers et travaux de construction</v>
      </c>
      <c r="C154" s="12" t="s">
        <v>24</v>
      </c>
      <c r="D154" s="13" t="s">
        <v>223</v>
      </c>
      <c r="E154" s="14" t="s">
        <v>224</v>
      </c>
      <c r="F154" s="15" t="s">
        <v>137</v>
      </c>
      <c r="G154" s="14" t="s">
        <v>99</v>
      </c>
      <c r="H154" s="16" t="s">
        <v>281</v>
      </c>
      <c r="I154" s="17" t="s">
        <v>106</v>
      </c>
      <c r="J154" s="17" t="s">
        <v>107</v>
      </c>
      <c r="K154" s="14" t="s">
        <v>570</v>
      </c>
      <c r="L154" s="14" t="s">
        <v>297</v>
      </c>
      <c r="M154" s="18"/>
    </row>
    <row r="155" spans="1:13" ht="45" x14ac:dyDescent="0.25">
      <c r="A155" s="2">
        <v>4</v>
      </c>
      <c r="B155" s="28" t="str">
        <f>IF(C155="","",VLOOKUP(C155,'Domaines et sous domaines'!$D$3:$E$64,2,FALSE))</f>
        <v>Maintenance et exploitation bâtiments et infrastructures</v>
      </c>
      <c r="C155" s="12" t="s">
        <v>20</v>
      </c>
      <c r="D155" s="13" t="s">
        <v>223</v>
      </c>
      <c r="E155" s="14" t="s">
        <v>224</v>
      </c>
      <c r="F155" s="15" t="s">
        <v>137</v>
      </c>
      <c r="G155" s="14" t="s">
        <v>104</v>
      </c>
      <c r="H155" s="16" t="s">
        <v>282</v>
      </c>
      <c r="I155" s="17" t="s">
        <v>93</v>
      </c>
      <c r="J155" s="17" t="s">
        <v>107</v>
      </c>
      <c r="K155" s="14" t="s">
        <v>570</v>
      </c>
      <c r="L155" s="14" t="s">
        <v>297</v>
      </c>
      <c r="M155" s="18"/>
    </row>
    <row r="156" spans="1:13" ht="45" x14ac:dyDescent="0.25">
      <c r="A156" s="2">
        <v>4</v>
      </c>
      <c r="B156" s="28" t="str">
        <f>IF(C156="","",VLOOKUP(C156,'Domaines et sous domaines'!$D$3:$E$64,2,FALSE))</f>
        <v>Biens immobiliers et travaux de construction</v>
      </c>
      <c r="C156" s="12" t="s">
        <v>24</v>
      </c>
      <c r="D156" s="13" t="s">
        <v>223</v>
      </c>
      <c r="E156" s="14" t="s">
        <v>224</v>
      </c>
      <c r="F156" s="15" t="s">
        <v>137</v>
      </c>
      <c r="G156" s="14" t="s">
        <v>99</v>
      </c>
      <c r="H156" s="16" t="s">
        <v>283</v>
      </c>
      <c r="I156" s="17" t="s">
        <v>94</v>
      </c>
      <c r="J156" s="17" t="s">
        <v>95</v>
      </c>
      <c r="K156" s="14" t="s">
        <v>229</v>
      </c>
      <c r="L156" s="14" t="s">
        <v>302</v>
      </c>
      <c r="M156" s="18">
        <v>45778</v>
      </c>
    </row>
    <row r="157" spans="1:13" ht="45" x14ac:dyDescent="0.25">
      <c r="A157" s="2">
        <v>4</v>
      </c>
      <c r="B157" s="28" t="str">
        <f>IF(C157="","",VLOOKUP(C157,'Domaines et sous domaines'!$D$3:$E$64,2,FALSE))</f>
        <v>Biens immobiliers et travaux de construction</v>
      </c>
      <c r="C157" s="12" t="s">
        <v>24</v>
      </c>
      <c r="D157" s="13" t="s">
        <v>223</v>
      </c>
      <c r="E157" s="14" t="s">
        <v>224</v>
      </c>
      <c r="F157" s="15" t="s">
        <v>137</v>
      </c>
      <c r="G157" s="14" t="s">
        <v>99</v>
      </c>
      <c r="H157" s="19" t="s">
        <v>284</v>
      </c>
      <c r="I157" s="17" t="s">
        <v>94</v>
      </c>
      <c r="J157" s="17" t="s">
        <v>95</v>
      </c>
      <c r="K157" s="14" t="s">
        <v>139</v>
      </c>
      <c r="L157" s="14" t="s">
        <v>188</v>
      </c>
      <c r="M157" s="18">
        <v>45717</v>
      </c>
    </row>
    <row r="158" spans="1:13" ht="45" x14ac:dyDescent="0.25">
      <c r="A158" s="2">
        <v>4</v>
      </c>
      <c r="B158" s="28" t="str">
        <f>IF(C158="","",VLOOKUP(C158,'Domaines et sous domaines'!$D$3:$E$64,2,FALSE))</f>
        <v>Biens immobiliers et travaux de construction</v>
      </c>
      <c r="C158" s="12" t="s">
        <v>24</v>
      </c>
      <c r="D158" s="13" t="s">
        <v>223</v>
      </c>
      <c r="E158" s="14" t="s">
        <v>224</v>
      </c>
      <c r="F158" s="15" t="s">
        <v>137</v>
      </c>
      <c r="G158" s="14" t="s">
        <v>99</v>
      </c>
      <c r="H158" s="19" t="s">
        <v>285</v>
      </c>
      <c r="I158" s="17" t="s">
        <v>94</v>
      </c>
      <c r="J158" s="17" t="s">
        <v>95</v>
      </c>
      <c r="K158" s="14" t="s">
        <v>139</v>
      </c>
      <c r="L158" s="14" t="s">
        <v>188</v>
      </c>
      <c r="M158" s="18">
        <v>45717</v>
      </c>
    </row>
    <row r="159" spans="1:13" ht="45" x14ac:dyDescent="0.25">
      <c r="A159" s="2">
        <v>4</v>
      </c>
      <c r="B159" s="28" t="str">
        <f>IF(C159="","",VLOOKUP(C159,'Domaines et sous domaines'!$D$3:$E$64,2,FALSE))</f>
        <v>Biens immobiliers et travaux de construction</v>
      </c>
      <c r="C159" s="12" t="s">
        <v>24</v>
      </c>
      <c r="D159" s="13" t="s">
        <v>223</v>
      </c>
      <c r="E159" s="14" t="s">
        <v>224</v>
      </c>
      <c r="F159" s="15" t="s">
        <v>137</v>
      </c>
      <c r="G159" s="14" t="s">
        <v>99</v>
      </c>
      <c r="H159" s="19" t="s">
        <v>286</v>
      </c>
      <c r="I159" s="17" t="s">
        <v>94</v>
      </c>
      <c r="J159" s="17" t="s">
        <v>95</v>
      </c>
      <c r="K159" s="14" t="s">
        <v>96</v>
      </c>
      <c r="L159" s="14" t="s">
        <v>451</v>
      </c>
      <c r="M159" s="18">
        <v>45717</v>
      </c>
    </row>
    <row r="160" spans="1:13" ht="45" x14ac:dyDescent="0.25">
      <c r="A160" s="2">
        <v>4</v>
      </c>
      <c r="B160" s="28" t="str">
        <f>IF(C160="","",VLOOKUP(C160,'Domaines et sous domaines'!$D$3:$E$64,2,FALSE))</f>
        <v>Biens immobiliers et travaux de construction</v>
      </c>
      <c r="C160" s="12" t="s">
        <v>24</v>
      </c>
      <c r="D160" s="13" t="s">
        <v>223</v>
      </c>
      <c r="E160" s="14" t="s">
        <v>224</v>
      </c>
      <c r="F160" s="15" t="s">
        <v>137</v>
      </c>
      <c r="G160" s="14" t="s">
        <v>99</v>
      </c>
      <c r="H160" s="19" t="s">
        <v>287</v>
      </c>
      <c r="I160" s="17" t="s">
        <v>94</v>
      </c>
      <c r="J160" s="17" t="s">
        <v>95</v>
      </c>
      <c r="K160" s="14" t="s">
        <v>96</v>
      </c>
      <c r="L160" s="14" t="s">
        <v>97</v>
      </c>
      <c r="M160" s="18">
        <v>45717</v>
      </c>
    </row>
    <row r="161" spans="1:13" ht="60" x14ac:dyDescent="0.25">
      <c r="A161" s="2">
        <v>4</v>
      </c>
      <c r="B161" s="28" t="str">
        <f>IF(C161="","",VLOOKUP(C161,'Domaines et sous domaines'!$D$3:$E$64,2,FALSE))</f>
        <v>Biens immobiliers et travaux de construction</v>
      </c>
      <c r="C161" s="12" t="s">
        <v>24</v>
      </c>
      <c r="D161" s="13" t="s">
        <v>223</v>
      </c>
      <c r="E161" s="14" t="s">
        <v>224</v>
      </c>
      <c r="F161" s="15" t="s">
        <v>137</v>
      </c>
      <c r="G161" s="14" t="s">
        <v>99</v>
      </c>
      <c r="H161" s="19" t="s">
        <v>288</v>
      </c>
      <c r="I161" s="17" t="s">
        <v>94</v>
      </c>
      <c r="J161" s="17" t="s">
        <v>95</v>
      </c>
      <c r="K161" s="14" t="s">
        <v>96</v>
      </c>
      <c r="L161" s="14" t="s">
        <v>97</v>
      </c>
      <c r="M161" s="18">
        <v>45689</v>
      </c>
    </row>
    <row r="162" spans="1:13" ht="45" x14ac:dyDescent="0.25">
      <c r="A162" s="2">
        <v>4</v>
      </c>
      <c r="B162" s="28" t="str">
        <f>IF(C162="","",VLOOKUP(C162,'Domaines et sous domaines'!$D$3:$E$64,2,FALSE))</f>
        <v>Biens immobiliers et travaux de construction</v>
      </c>
      <c r="C162" s="12" t="s">
        <v>24</v>
      </c>
      <c r="D162" s="13" t="s">
        <v>223</v>
      </c>
      <c r="E162" s="14" t="s">
        <v>224</v>
      </c>
      <c r="F162" s="15" t="s">
        <v>137</v>
      </c>
      <c r="G162" s="14" t="s">
        <v>99</v>
      </c>
      <c r="H162" s="20" t="s">
        <v>289</v>
      </c>
      <c r="I162" s="17" t="s">
        <v>94</v>
      </c>
      <c r="J162" s="17" t="s">
        <v>95</v>
      </c>
      <c r="K162" s="14" t="s">
        <v>96</v>
      </c>
      <c r="L162" s="14" t="s">
        <v>97</v>
      </c>
      <c r="M162" s="18">
        <v>45689</v>
      </c>
    </row>
    <row r="163" spans="1:13" ht="45" x14ac:dyDescent="0.25">
      <c r="A163" s="2">
        <v>4</v>
      </c>
      <c r="B163" s="28" t="str">
        <f>IF(C163="","",VLOOKUP(C163,'Domaines et sous domaines'!$D$3:$E$64,2,FALSE))</f>
        <v>Biens immobiliers et travaux de construction</v>
      </c>
      <c r="C163" s="12" t="s">
        <v>24</v>
      </c>
      <c r="D163" s="13" t="s">
        <v>223</v>
      </c>
      <c r="E163" s="14" t="s">
        <v>224</v>
      </c>
      <c r="F163" s="15" t="s">
        <v>137</v>
      </c>
      <c r="G163" s="14" t="s">
        <v>99</v>
      </c>
      <c r="H163" s="20" t="s">
        <v>290</v>
      </c>
      <c r="I163" s="17" t="s">
        <v>94</v>
      </c>
      <c r="J163" s="17" t="s">
        <v>95</v>
      </c>
      <c r="K163" s="14" t="s">
        <v>96</v>
      </c>
      <c r="L163" s="14" t="s">
        <v>97</v>
      </c>
      <c r="M163" s="18">
        <v>45717</v>
      </c>
    </row>
    <row r="164" spans="1:13" ht="45" x14ac:dyDescent="0.25">
      <c r="A164" s="2">
        <v>4</v>
      </c>
      <c r="B164" s="28" t="str">
        <f>IF(C164="","",VLOOKUP(C164,'Domaines et sous domaines'!$D$3:$E$64,2,FALSE))</f>
        <v>Biens immobiliers et travaux de construction</v>
      </c>
      <c r="C164" s="12" t="s">
        <v>24</v>
      </c>
      <c r="D164" s="13" t="s">
        <v>223</v>
      </c>
      <c r="E164" s="14" t="s">
        <v>224</v>
      </c>
      <c r="F164" s="15" t="s">
        <v>137</v>
      </c>
      <c r="G164" s="14" t="s">
        <v>99</v>
      </c>
      <c r="H164" s="19" t="s">
        <v>291</v>
      </c>
      <c r="I164" s="17" t="s">
        <v>94</v>
      </c>
      <c r="J164" s="17" t="s">
        <v>95</v>
      </c>
      <c r="K164" s="14" t="s">
        <v>139</v>
      </c>
      <c r="L164" s="14" t="s">
        <v>188</v>
      </c>
      <c r="M164" s="18">
        <v>45689</v>
      </c>
    </row>
    <row r="165" spans="1:13" ht="45" x14ac:dyDescent="0.25">
      <c r="A165" s="2">
        <v>4</v>
      </c>
      <c r="B165" s="28" t="str">
        <f>IF(C165="","",VLOOKUP(C165,'Domaines et sous domaines'!$D$3:$E$64,2,FALSE))</f>
        <v>Prestations intellectuelles et formation</v>
      </c>
      <c r="C165" s="12" t="s">
        <v>10</v>
      </c>
      <c r="D165" s="13" t="s">
        <v>223</v>
      </c>
      <c r="E165" s="14" t="s">
        <v>292</v>
      </c>
      <c r="F165" s="15" t="s">
        <v>137</v>
      </c>
      <c r="G165" s="14" t="s">
        <v>104</v>
      </c>
      <c r="H165" s="19" t="s">
        <v>293</v>
      </c>
      <c r="I165" s="17" t="s">
        <v>116</v>
      </c>
      <c r="J165" s="17" t="s">
        <v>107</v>
      </c>
      <c r="K165" s="14" t="s">
        <v>96</v>
      </c>
      <c r="L165" s="14" t="s">
        <v>97</v>
      </c>
      <c r="M165" s="18">
        <v>45658</v>
      </c>
    </row>
    <row r="166" spans="1:13" ht="234.75" customHeight="1" x14ac:dyDescent="0.25">
      <c r="A166" s="2">
        <v>4</v>
      </c>
      <c r="B166" s="28" t="str">
        <f>IF(C166="","",VLOOKUP(C166,'Domaines et sous domaines'!$D$3:$E$64,2,FALSE))</f>
        <v>Informatique et Télécoms</v>
      </c>
      <c r="C166" s="12" t="s">
        <v>12</v>
      </c>
      <c r="D166" s="13" t="s">
        <v>223</v>
      </c>
      <c r="E166" s="14" t="s">
        <v>292</v>
      </c>
      <c r="F166" s="15" t="s">
        <v>137</v>
      </c>
      <c r="G166" s="14" t="s">
        <v>104</v>
      </c>
      <c r="H166" s="19" t="s">
        <v>294</v>
      </c>
      <c r="I166" s="17" t="s">
        <v>93</v>
      </c>
      <c r="J166" s="17" t="s">
        <v>95</v>
      </c>
      <c r="K166" s="14" t="s">
        <v>96</v>
      </c>
      <c r="L166" s="14" t="s">
        <v>97</v>
      </c>
      <c r="M166" s="18">
        <v>45698</v>
      </c>
    </row>
    <row r="167" spans="1:13" ht="133.5" customHeight="1" x14ac:dyDescent="0.25">
      <c r="A167" s="2">
        <v>4</v>
      </c>
      <c r="B167" s="28" t="str">
        <f>IF(C167="","",VLOOKUP(C167,'Domaines et sous domaines'!$D$3:$E$64,2,FALSE))</f>
        <v>Biens immobiliers et travaux de construction</v>
      </c>
      <c r="C167" s="12" t="s">
        <v>24</v>
      </c>
      <c r="D167" s="13" t="s">
        <v>223</v>
      </c>
      <c r="E167" s="14" t="s">
        <v>292</v>
      </c>
      <c r="F167" s="15" t="s">
        <v>137</v>
      </c>
      <c r="G167" s="14" t="s">
        <v>99</v>
      </c>
      <c r="H167" s="19" t="s">
        <v>295</v>
      </c>
      <c r="I167" s="17" t="s">
        <v>94</v>
      </c>
      <c r="J167" s="17" t="s">
        <v>95</v>
      </c>
      <c r="K167" s="14" t="s">
        <v>96</v>
      </c>
      <c r="L167" s="14" t="s">
        <v>97</v>
      </c>
      <c r="M167" s="18">
        <v>45698</v>
      </c>
    </row>
    <row r="168" spans="1:13" ht="97.5" customHeight="1" x14ac:dyDescent="0.25">
      <c r="A168" s="2">
        <v>4</v>
      </c>
      <c r="B168" s="28" t="str">
        <f>IF(C168="","",VLOOKUP(C168,'Domaines et sous domaines'!$D$3:$E$64,2,FALSE))</f>
        <v>Moyens généraux</v>
      </c>
      <c r="C168" s="12" t="s">
        <v>9</v>
      </c>
      <c r="D168" s="13" t="s">
        <v>223</v>
      </c>
      <c r="E168" s="14" t="s">
        <v>292</v>
      </c>
      <c r="F168" s="15" t="s">
        <v>137</v>
      </c>
      <c r="G168" s="14" t="s">
        <v>104</v>
      </c>
      <c r="H168" s="19" t="s">
        <v>296</v>
      </c>
      <c r="I168" s="17" t="s">
        <v>93</v>
      </c>
      <c r="J168" s="17" t="s">
        <v>95</v>
      </c>
      <c r="K168" s="14" t="s">
        <v>570</v>
      </c>
      <c r="L168" s="14" t="s">
        <v>298</v>
      </c>
      <c r="M168" s="18">
        <v>45719</v>
      </c>
    </row>
    <row r="169" spans="1:13" ht="183" customHeight="1" x14ac:dyDescent="0.25">
      <c r="A169" s="2">
        <v>4</v>
      </c>
      <c r="B169" s="28" t="str">
        <f>IF(C169="","",VLOOKUP(C169,'Domaines et sous domaines'!$D$3:$E$64,2,FALSE))</f>
        <v>Biens immobiliers et travaux de construction</v>
      </c>
      <c r="C169" s="12" t="s">
        <v>34</v>
      </c>
      <c r="D169" s="13" t="s">
        <v>223</v>
      </c>
      <c r="E169" s="14" t="s">
        <v>292</v>
      </c>
      <c r="F169" s="15" t="s">
        <v>137</v>
      </c>
      <c r="G169" s="14" t="s">
        <v>104</v>
      </c>
      <c r="H169" s="16" t="s">
        <v>299</v>
      </c>
      <c r="I169" s="17" t="s">
        <v>116</v>
      </c>
      <c r="J169" s="17" t="s">
        <v>95</v>
      </c>
      <c r="K169" s="14" t="s">
        <v>570</v>
      </c>
      <c r="L169" s="14" t="s">
        <v>300</v>
      </c>
      <c r="M169" s="18">
        <v>45747</v>
      </c>
    </row>
    <row r="170" spans="1:13" ht="45" x14ac:dyDescent="0.25">
      <c r="A170" s="2">
        <v>4</v>
      </c>
      <c r="B170" s="28" t="str">
        <f>IF(C170="","",VLOOKUP(C170,'Domaines et sous domaines'!$D$3:$E$64,2,FALSE))</f>
        <v>Biens immobiliers et travaux de construction</v>
      </c>
      <c r="C170" s="12" t="s">
        <v>24</v>
      </c>
      <c r="D170" s="13" t="s">
        <v>223</v>
      </c>
      <c r="E170" s="14" t="s">
        <v>292</v>
      </c>
      <c r="F170" s="15" t="s">
        <v>137</v>
      </c>
      <c r="G170" s="14" t="s">
        <v>99</v>
      </c>
      <c r="H170" s="16" t="s">
        <v>301</v>
      </c>
      <c r="I170" s="17" t="s">
        <v>93</v>
      </c>
      <c r="J170" s="17" t="s">
        <v>95</v>
      </c>
      <c r="K170" s="14" t="s">
        <v>229</v>
      </c>
      <c r="L170" s="14" t="s">
        <v>302</v>
      </c>
      <c r="M170" s="18">
        <v>45866</v>
      </c>
    </row>
    <row r="171" spans="1:13" ht="90" x14ac:dyDescent="0.25">
      <c r="A171" s="2">
        <v>4</v>
      </c>
      <c r="B171" s="28" t="str">
        <f>IF(C171="","",VLOOKUP(C171,'Domaines et sous domaines'!$D$3:$E$64,2,FALSE))</f>
        <v>Biens immobiliers et travaux de construction</v>
      </c>
      <c r="C171" s="12" t="s">
        <v>24</v>
      </c>
      <c r="D171" s="13" t="s">
        <v>223</v>
      </c>
      <c r="E171" s="14" t="s">
        <v>292</v>
      </c>
      <c r="F171" s="15" t="s">
        <v>137</v>
      </c>
      <c r="G171" s="14" t="s">
        <v>99</v>
      </c>
      <c r="H171" s="16" t="s">
        <v>303</v>
      </c>
      <c r="I171" s="17" t="s">
        <v>123</v>
      </c>
      <c r="J171" s="17" t="s">
        <v>95</v>
      </c>
      <c r="K171" s="14" t="s">
        <v>139</v>
      </c>
      <c r="L171" s="14" t="s">
        <v>304</v>
      </c>
      <c r="M171" s="18">
        <v>45929</v>
      </c>
    </row>
    <row r="172" spans="1:13" ht="45" x14ac:dyDescent="0.25">
      <c r="A172" s="2">
        <v>4</v>
      </c>
      <c r="B172" s="28" t="str">
        <f>IF(C172="","",VLOOKUP(C172,'Domaines et sous domaines'!$D$3:$E$64,2,FALSE))</f>
        <v>Informatique et Télécoms</v>
      </c>
      <c r="C172" s="12" t="s">
        <v>15</v>
      </c>
      <c r="D172" s="13" t="s">
        <v>223</v>
      </c>
      <c r="E172" s="14" t="s">
        <v>292</v>
      </c>
      <c r="F172" s="15" t="s">
        <v>137</v>
      </c>
      <c r="G172" s="14" t="s">
        <v>104</v>
      </c>
      <c r="H172" s="19" t="s">
        <v>305</v>
      </c>
      <c r="I172" s="17" t="s">
        <v>116</v>
      </c>
      <c r="J172" s="17" t="s">
        <v>95</v>
      </c>
      <c r="K172" s="14" t="s">
        <v>96</v>
      </c>
      <c r="L172" s="14" t="s">
        <v>97</v>
      </c>
      <c r="M172" s="18">
        <v>45717</v>
      </c>
    </row>
    <row r="173" spans="1:13" ht="45" x14ac:dyDescent="0.25">
      <c r="A173" s="2">
        <v>4</v>
      </c>
      <c r="B173" s="28" t="str">
        <f>IF(C173="","",VLOOKUP(C173,'Domaines et sous domaines'!$D$3:$E$64,2,FALSE))</f>
        <v>Prestations intellectuelles et formation</v>
      </c>
      <c r="C173" s="12" t="s">
        <v>10</v>
      </c>
      <c r="D173" s="13" t="s">
        <v>223</v>
      </c>
      <c r="E173" s="14" t="s">
        <v>292</v>
      </c>
      <c r="F173" s="15" t="s">
        <v>137</v>
      </c>
      <c r="G173" s="14" t="s">
        <v>104</v>
      </c>
      <c r="H173" s="19" t="s">
        <v>306</v>
      </c>
      <c r="I173" s="17" t="s">
        <v>93</v>
      </c>
      <c r="J173" s="17" t="s">
        <v>95</v>
      </c>
      <c r="K173" s="14" t="s">
        <v>96</v>
      </c>
      <c r="L173" s="14" t="s">
        <v>97</v>
      </c>
      <c r="M173" s="18">
        <v>45859</v>
      </c>
    </row>
    <row r="174" spans="1:13" ht="45" x14ac:dyDescent="0.25">
      <c r="A174" s="2">
        <v>4</v>
      </c>
      <c r="B174" s="28" t="str">
        <f>IF(C174="","",VLOOKUP(C174,'Domaines et sous domaines'!$D$3:$E$64,2,FALSE))</f>
        <v>Informatique et Télécoms</v>
      </c>
      <c r="C174" s="12" t="s">
        <v>15</v>
      </c>
      <c r="D174" s="13" t="s">
        <v>223</v>
      </c>
      <c r="E174" s="14" t="s">
        <v>292</v>
      </c>
      <c r="F174" s="15" t="s">
        <v>137</v>
      </c>
      <c r="G174" s="14" t="s">
        <v>104</v>
      </c>
      <c r="H174" s="19" t="s">
        <v>307</v>
      </c>
      <c r="I174" s="17" t="s">
        <v>93</v>
      </c>
      <c r="J174" s="17" t="s">
        <v>107</v>
      </c>
      <c r="K174" s="14" t="s">
        <v>96</v>
      </c>
      <c r="L174" s="14" t="s">
        <v>97</v>
      </c>
      <c r="M174" s="18">
        <v>45717</v>
      </c>
    </row>
    <row r="175" spans="1:13" ht="45" x14ac:dyDescent="0.25">
      <c r="A175" s="2">
        <v>4</v>
      </c>
      <c r="B175" s="28" t="str">
        <f>IF(C175="","",VLOOKUP(C175,'Domaines et sous domaines'!$D$3:$E$64,2,FALSE))</f>
        <v>Informatique et Télécoms</v>
      </c>
      <c r="C175" s="12" t="s">
        <v>61</v>
      </c>
      <c r="D175" s="13" t="s">
        <v>223</v>
      </c>
      <c r="E175" s="14" t="s">
        <v>308</v>
      </c>
      <c r="F175" s="15" t="s">
        <v>137</v>
      </c>
      <c r="G175" s="14" t="s">
        <v>110</v>
      </c>
      <c r="H175" s="19" t="s">
        <v>309</v>
      </c>
      <c r="I175" s="17" t="s">
        <v>106</v>
      </c>
      <c r="J175" s="17" t="s">
        <v>107</v>
      </c>
      <c r="K175" s="14" t="s">
        <v>96</v>
      </c>
      <c r="L175" s="14" t="s">
        <v>97</v>
      </c>
      <c r="M175" s="18">
        <v>45748</v>
      </c>
    </row>
    <row r="176" spans="1:13" ht="103.5" customHeight="1" x14ac:dyDescent="0.25">
      <c r="A176" s="2">
        <v>4</v>
      </c>
      <c r="B176" s="28" t="str">
        <f>IF(C176="","",VLOOKUP(C176,'Domaines et sous domaines'!$D$3:$E$64,2,FALSE))</f>
        <v>Prestations intellectuelles et formation</v>
      </c>
      <c r="C176" s="12" t="s">
        <v>10</v>
      </c>
      <c r="D176" s="13" t="s">
        <v>223</v>
      </c>
      <c r="E176" s="14" t="s">
        <v>308</v>
      </c>
      <c r="F176" s="15" t="s">
        <v>137</v>
      </c>
      <c r="G176" s="14" t="s">
        <v>104</v>
      </c>
      <c r="H176" s="19" t="s">
        <v>310</v>
      </c>
      <c r="I176" s="17" t="s">
        <v>106</v>
      </c>
      <c r="J176" s="17" t="s">
        <v>95</v>
      </c>
      <c r="K176" s="14" t="s">
        <v>570</v>
      </c>
      <c r="L176" s="14" t="s">
        <v>297</v>
      </c>
      <c r="M176" s="18">
        <v>45658</v>
      </c>
    </row>
    <row r="177" spans="1:13" ht="102" customHeight="1" x14ac:dyDescent="0.25">
      <c r="A177" s="2">
        <v>4</v>
      </c>
      <c r="B177" s="28" t="str">
        <f>IF(C177="","",VLOOKUP(C177,'Domaines et sous domaines'!$D$3:$E$64,2,FALSE))</f>
        <v>Véhicules et services connexes</v>
      </c>
      <c r="C177" s="12" t="s">
        <v>21</v>
      </c>
      <c r="D177" s="13" t="s">
        <v>223</v>
      </c>
      <c r="E177" s="14" t="s">
        <v>308</v>
      </c>
      <c r="F177" s="15" t="s">
        <v>137</v>
      </c>
      <c r="G177" s="14" t="s">
        <v>110</v>
      </c>
      <c r="H177" s="20" t="s">
        <v>311</v>
      </c>
      <c r="I177" s="17" t="s">
        <v>93</v>
      </c>
      <c r="J177" s="17" t="s">
        <v>212</v>
      </c>
      <c r="K177" s="14" t="s">
        <v>96</v>
      </c>
      <c r="L177" s="14" t="s">
        <v>97</v>
      </c>
      <c r="M177" s="18">
        <v>45703</v>
      </c>
    </row>
    <row r="178" spans="1:13" ht="45" x14ac:dyDescent="0.25">
      <c r="A178" s="2">
        <v>4</v>
      </c>
      <c r="B178" s="28" t="str">
        <f>IF(C178="","",VLOOKUP(C178,'Domaines et sous domaines'!$D$3:$E$64,2,FALSE))</f>
        <v>Prestations et services divers</v>
      </c>
      <c r="C178" s="12" t="s">
        <v>58</v>
      </c>
      <c r="D178" s="13" t="s">
        <v>223</v>
      </c>
      <c r="E178" s="14" t="s">
        <v>308</v>
      </c>
      <c r="F178" s="15" t="s">
        <v>137</v>
      </c>
      <c r="G178" s="14" t="s">
        <v>104</v>
      </c>
      <c r="H178" s="20" t="s">
        <v>312</v>
      </c>
      <c r="I178" s="17" t="s">
        <v>106</v>
      </c>
      <c r="J178" s="17" t="s">
        <v>313</v>
      </c>
      <c r="K178" s="14" t="s">
        <v>96</v>
      </c>
      <c r="L178" s="14" t="s">
        <v>97</v>
      </c>
      <c r="M178" s="18">
        <v>45778</v>
      </c>
    </row>
    <row r="179" spans="1:13" ht="45" x14ac:dyDescent="0.25">
      <c r="A179" s="2">
        <v>4</v>
      </c>
      <c r="B179" s="28" t="str">
        <f>IF(C179="","",VLOOKUP(C179,'Domaines et sous domaines'!$D$3:$E$64,2,FALSE))</f>
        <v>Biens immobiliers et travaux de construction</v>
      </c>
      <c r="C179" s="12" t="s">
        <v>34</v>
      </c>
      <c r="D179" s="13" t="s">
        <v>223</v>
      </c>
      <c r="E179" s="14" t="s">
        <v>308</v>
      </c>
      <c r="F179" s="15" t="s">
        <v>137</v>
      </c>
      <c r="G179" s="14" t="s">
        <v>104</v>
      </c>
      <c r="H179" s="19" t="s">
        <v>314</v>
      </c>
      <c r="I179" s="17" t="s">
        <v>106</v>
      </c>
      <c r="J179" s="17" t="s">
        <v>107</v>
      </c>
      <c r="K179" s="14" t="s">
        <v>96</v>
      </c>
      <c r="L179" s="14" t="s">
        <v>315</v>
      </c>
      <c r="M179" s="18">
        <v>45689</v>
      </c>
    </row>
    <row r="180" spans="1:13" ht="45" x14ac:dyDescent="0.25">
      <c r="A180" s="2">
        <v>4</v>
      </c>
      <c r="B180" s="28" t="str">
        <f>IF(C180="","",VLOOKUP(C180,'Domaines et sous domaines'!$D$3:$E$64,2,FALSE))</f>
        <v>Biens immobiliers et travaux de construction</v>
      </c>
      <c r="C180" s="12" t="s">
        <v>34</v>
      </c>
      <c r="D180" s="13" t="s">
        <v>223</v>
      </c>
      <c r="E180" s="14" t="s">
        <v>308</v>
      </c>
      <c r="F180" s="15" t="s">
        <v>137</v>
      </c>
      <c r="G180" s="14" t="s">
        <v>104</v>
      </c>
      <c r="H180" s="19" t="s">
        <v>316</v>
      </c>
      <c r="I180" s="17" t="s">
        <v>93</v>
      </c>
      <c r="J180" s="17" t="s">
        <v>95</v>
      </c>
      <c r="K180" s="14" t="s">
        <v>96</v>
      </c>
      <c r="L180" s="14" t="s">
        <v>315</v>
      </c>
      <c r="M180" s="18">
        <v>45717</v>
      </c>
    </row>
    <row r="181" spans="1:13" ht="45" x14ac:dyDescent="0.25">
      <c r="A181" s="2">
        <v>4</v>
      </c>
      <c r="B181" s="28" t="str">
        <f>IF(C181="","",VLOOKUP(C181,'Domaines et sous domaines'!$D$3:$E$64,2,FALSE))</f>
        <v>Biens immobiliers et travaux de construction</v>
      </c>
      <c r="C181" s="12" t="s">
        <v>24</v>
      </c>
      <c r="D181" s="13" t="s">
        <v>223</v>
      </c>
      <c r="E181" s="14" t="s">
        <v>308</v>
      </c>
      <c r="F181" s="15" t="s">
        <v>137</v>
      </c>
      <c r="G181" s="14" t="s">
        <v>99</v>
      </c>
      <c r="H181" s="19" t="s">
        <v>317</v>
      </c>
      <c r="I181" s="17" t="s">
        <v>93</v>
      </c>
      <c r="J181" s="17" t="s">
        <v>95</v>
      </c>
      <c r="K181" s="14" t="s">
        <v>96</v>
      </c>
      <c r="L181" s="14" t="s">
        <v>315</v>
      </c>
      <c r="M181" s="18">
        <v>45689</v>
      </c>
    </row>
    <row r="182" spans="1:13" ht="45" x14ac:dyDescent="0.25">
      <c r="A182" s="2">
        <v>4</v>
      </c>
      <c r="B182" s="28" t="str">
        <f>IF(C182="","",VLOOKUP(C182,'Domaines et sous domaines'!$D$3:$E$64,2,FALSE))</f>
        <v>Biens immobiliers et travaux de construction</v>
      </c>
      <c r="C182" s="12" t="s">
        <v>34</v>
      </c>
      <c r="D182" s="13" t="s">
        <v>223</v>
      </c>
      <c r="E182" s="14" t="s">
        <v>308</v>
      </c>
      <c r="F182" s="15" t="s">
        <v>137</v>
      </c>
      <c r="G182" s="14" t="s">
        <v>104</v>
      </c>
      <c r="H182" s="19" t="s">
        <v>318</v>
      </c>
      <c r="I182" s="17" t="s">
        <v>106</v>
      </c>
      <c r="J182" s="17" t="s">
        <v>107</v>
      </c>
      <c r="K182" s="14" t="s">
        <v>96</v>
      </c>
      <c r="L182" s="14" t="s">
        <v>315</v>
      </c>
      <c r="M182" s="18">
        <v>45750</v>
      </c>
    </row>
    <row r="183" spans="1:13" ht="45" x14ac:dyDescent="0.25">
      <c r="A183" s="2">
        <v>4</v>
      </c>
      <c r="B183" s="28" t="str">
        <f>IF(C183="","",VLOOKUP(C183,'Domaines et sous domaines'!$D$3:$E$64,2,FALSE))</f>
        <v>Biens immobiliers et travaux de construction</v>
      </c>
      <c r="C183" s="12" t="s">
        <v>34</v>
      </c>
      <c r="D183" s="13" t="s">
        <v>223</v>
      </c>
      <c r="E183" s="14" t="s">
        <v>308</v>
      </c>
      <c r="F183" s="15" t="s">
        <v>137</v>
      </c>
      <c r="G183" s="14" t="s">
        <v>104</v>
      </c>
      <c r="H183" s="19" t="s">
        <v>319</v>
      </c>
      <c r="I183" s="17" t="s">
        <v>93</v>
      </c>
      <c r="J183" s="17" t="s">
        <v>95</v>
      </c>
      <c r="K183" s="14" t="s">
        <v>96</v>
      </c>
      <c r="L183" s="14" t="s">
        <v>315</v>
      </c>
      <c r="M183" s="18">
        <v>45748</v>
      </c>
    </row>
    <row r="184" spans="1:13" ht="45" x14ac:dyDescent="0.25">
      <c r="A184" s="2">
        <v>4</v>
      </c>
      <c r="B184" s="28" t="str">
        <f>IF(C184="","",VLOOKUP(C184,'Domaines et sous domaines'!$D$3:$E$64,2,FALSE))</f>
        <v>Prestations intellectuelles et formation</v>
      </c>
      <c r="C184" s="12" t="s">
        <v>10</v>
      </c>
      <c r="D184" s="13" t="s">
        <v>223</v>
      </c>
      <c r="E184" s="14" t="s">
        <v>308</v>
      </c>
      <c r="F184" s="15" t="s">
        <v>137</v>
      </c>
      <c r="G184" s="14" t="s">
        <v>104</v>
      </c>
      <c r="H184" s="16" t="s">
        <v>320</v>
      </c>
      <c r="I184" s="17" t="s">
        <v>116</v>
      </c>
      <c r="J184" s="17" t="s">
        <v>107</v>
      </c>
      <c r="K184" s="14" t="s">
        <v>96</v>
      </c>
      <c r="L184" s="14" t="s">
        <v>315</v>
      </c>
      <c r="M184" s="18">
        <v>45778</v>
      </c>
    </row>
    <row r="185" spans="1:13" ht="45" x14ac:dyDescent="0.25">
      <c r="A185" s="2">
        <v>4</v>
      </c>
      <c r="B185" s="28" t="str">
        <f>IF(C185="","",VLOOKUP(C185,'Domaines et sous domaines'!$D$3:$E$64,2,FALSE))</f>
        <v>Véhicules et services connexes</v>
      </c>
      <c r="C185" s="12" t="s">
        <v>21</v>
      </c>
      <c r="D185" s="13" t="s">
        <v>223</v>
      </c>
      <c r="E185" s="14" t="s">
        <v>308</v>
      </c>
      <c r="F185" s="15" t="s">
        <v>137</v>
      </c>
      <c r="G185" s="14" t="s">
        <v>110</v>
      </c>
      <c r="H185" s="16" t="s">
        <v>321</v>
      </c>
      <c r="I185" s="17" t="s">
        <v>123</v>
      </c>
      <c r="J185" s="17" t="s">
        <v>95</v>
      </c>
      <c r="K185" s="14" t="s">
        <v>96</v>
      </c>
      <c r="L185" s="14" t="s">
        <v>315</v>
      </c>
      <c r="M185" s="18">
        <v>45870</v>
      </c>
    </row>
    <row r="186" spans="1:13" ht="45" x14ac:dyDescent="0.25">
      <c r="A186" s="2">
        <v>4</v>
      </c>
      <c r="B186" s="28" t="str">
        <f>IF(C186="","",VLOOKUP(C186,'Domaines et sous domaines'!$D$3:$E$64,2,FALSE))</f>
        <v>Prestations intellectuelles et formation</v>
      </c>
      <c r="C186" s="12" t="s">
        <v>10</v>
      </c>
      <c r="D186" s="13" t="s">
        <v>223</v>
      </c>
      <c r="E186" s="14" t="s">
        <v>308</v>
      </c>
      <c r="F186" s="15" t="s">
        <v>137</v>
      </c>
      <c r="G186" s="14" t="s">
        <v>104</v>
      </c>
      <c r="H186" s="16" t="s">
        <v>322</v>
      </c>
      <c r="I186" s="17" t="s">
        <v>106</v>
      </c>
      <c r="J186" s="17" t="s">
        <v>107</v>
      </c>
      <c r="K186" s="14" t="s">
        <v>96</v>
      </c>
      <c r="L186" s="14" t="s">
        <v>315</v>
      </c>
      <c r="M186" s="18">
        <v>45748</v>
      </c>
    </row>
    <row r="187" spans="1:13" ht="101.25" customHeight="1" x14ac:dyDescent="0.25">
      <c r="A187" s="2">
        <v>4</v>
      </c>
      <c r="B187" s="28" t="str">
        <f>IF(C187="","",VLOOKUP(C187,'Domaines et sous domaines'!$D$3:$E$64,2,FALSE))</f>
        <v>Prestations intellectuelles et formation</v>
      </c>
      <c r="C187" s="12" t="s">
        <v>10</v>
      </c>
      <c r="D187" s="13" t="s">
        <v>223</v>
      </c>
      <c r="E187" s="14" t="s">
        <v>308</v>
      </c>
      <c r="F187" s="15" t="s">
        <v>137</v>
      </c>
      <c r="G187" s="14" t="s">
        <v>104</v>
      </c>
      <c r="H187" s="19" t="s">
        <v>629</v>
      </c>
      <c r="I187" s="17" t="s">
        <v>106</v>
      </c>
      <c r="J187" s="17" t="s">
        <v>107</v>
      </c>
      <c r="K187" s="14" t="s">
        <v>96</v>
      </c>
      <c r="L187" s="14" t="s">
        <v>97</v>
      </c>
      <c r="M187" s="18">
        <v>45809</v>
      </c>
    </row>
    <row r="188" spans="1:13" ht="67.5" customHeight="1" x14ac:dyDescent="0.25">
      <c r="A188" s="2">
        <v>4</v>
      </c>
      <c r="B188" s="28" t="str">
        <f>IF(C188="","",VLOOKUP(C188,'Domaines et sous domaines'!$D$3:$E$64,2,FALSE))</f>
        <v>Transport de personnes et de biens</v>
      </c>
      <c r="C188" s="12" t="s">
        <v>31</v>
      </c>
      <c r="D188" s="13" t="s">
        <v>223</v>
      </c>
      <c r="E188" s="14" t="s">
        <v>308</v>
      </c>
      <c r="F188" s="15" t="s">
        <v>137</v>
      </c>
      <c r="G188" s="14" t="s">
        <v>104</v>
      </c>
      <c r="H188" s="19" t="s">
        <v>323</v>
      </c>
      <c r="I188" s="17" t="s">
        <v>106</v>
      </c>
      <c r="J188" s="17" t="s">
        <v>107</v>
      </c>
      <c r="K188" s="14" t="s">
        <v>96</v>
      </c>
      <c r="L188" s="14" t="s">
        <v>97</v>
      </c>
      <c r="M188" s="18">
        <v>45874</v>
      </c>
    </row>
    <row r="189" spans="1:13" ht="45" x14ac:dyDescent="0.25">
      <c r="A189" s="2">
        <v>4</v>
      </c>
      <c r="B189" s="28" t="str">
        <f>IF(C189="","",VLOOKUP(C189,'Domaines et sous domaines'!$D$3:$E$64,2,FALSE))</f>
        <v>Maintenance et exploitation bâtiments et infrastructures</v>
      </c>
      <c r="C189" s="12" t="s">
        <v>37</v>
      </c>
      <c r="D189" s="13" t="s">
        <v>223</v>
      </c>
      <c r="E189" s="14" t="s">
        <v>308</v>
      </c>
      <c r="F189" s="15" t="s">
        <v>137</v>
      </c>
      <c r="G189" s="14" t="s">
        <v>99</v>
      </c>
      <c r="H189" s="19" t="s">
        <v>324</v>
      </c>
      <c r="I189" s="17" t="s">
        <v>116</v>
      </c>
      <c r="J189" s="17" t="s">
        <v>107</v>
      </c>
      <c r="K189" s="14" t="s">
        <v>96</v>
      </c>
      <c r="L189" s="14" t="s">
        <v>97</v>
      </c>
      <c r="M189" s="18">
        <v>45717</v>
      </c>
    </row>
    <row r="190" spans="1:13" ht="45" x14ac:dyDescent="0.25">
      <c r="A190" s="2">
        <v>4</v>
      </c>
      <c r="B190" s="28" t="str">
        <f>IF(C190="","",VLOOKUP(C190,'Domaines et sous domaines'!$D$3:$E$64,2,FALSE))</f>
        <v>Biens immobiliers et travaux de construction</v>
      </c>
      <c r="C190" s="12" t="s">
        <v>34</v>
      </c>
      <c r="D190" s="13" t="s">
        <v>223</v>
      </c>
      <c r="E190" s="14" t="s">
        <v>308</v>
      </c>
      <c r="F190" s="15" t="s">
        <v>137</v>
      </c>
      <c r="G190" s="14" t="s">
        <v>104</v>
      </c>
      <c r="H190" s="19" t="s">
        <v>325</v>
      </c>
      <c r="I190" s="17" t="s">
        <v>106</v>
      </c>
      <c r="J190" s="17" t="s">
        <v>107</v>
      </c>
      <c r="K190" s="14" t="s">
        <v>96</v>
      </c>
      <c r="L190" s="14" t="s">
        <v>97</v>
      </c>
      <c r="M190" s="18">
        <v>45717</v>
      </c>
    </row>
    <row r="191" spans="1:13" ht="117" customHeight="1" x14ac:dyDescent="0.25">
      <c r="A191" s="2">
        <v>4</v>
      </c>
      <c r="B191" s="28" t="str">
        <f>IF(C191="","",VLOOKUP(C191,'Domaines et sous domaines'!$D$3:$E$64,2,FALSE))</f>
        <v>Véhicules et services connexes</v>
      </c>
      <c r="C191" s="12" t="s">
        <v>29</v>
      </c>
      <c r="D191" s="13" t="s">
        <v>223</v>
      </c>
      <c r="E191" s="14" t="s">
        <v>326</v>
      </c>
      <c r="F191" s="15" t="s">
        <v>137</v>
      </c>
      <c r="G191" s="14" t="s">
        <v>110</v>
      </c>
      <c r="H191" s="19" t="s">
        <v>327</v>
      </c>
      <c r="I191" s="17" t="s">
        <v>93</v>
      </c>
      <c r="J191" s="17" t="s">
        <v>95</v>
      </c>
      <c r="K191" s="14" t="s">
        <v>229</v>
      </c>
      <c r="L191" s="14" t="s">
        <v>328</v>
      </c>
      <c r="M191" s="18">
        <v>45839</v>
      </c>
    </row>
    <row r="192" spans="1:13" ht="45" x14ac:dyDescent="0.25">
      <c r="A192" s="2">
        <v>4</v>
      </c>
      <c r="B192" s="28" t="str">
        <f>IF(C192="","",VLOOKUP(C192,'Domaines et sous domaines'!$D$3:$E$64,2,FALSE))</f>
        <v>Biens immobiliers et travaux de construction</v>
      </c>
      <c r="C192" s="12" t="s">
        <v>24</v>
      </c>
      <c r="D192" s="13" t="s">
        <v>223</v>
      </c>
      <c r="E192" s="14" t="s">
        <v>326</v>
      </c>
      <c r="F192" s="15" t="s">
        <v>137</v>
      </c>
      <c r="G192" s="14" t="s">
        <v>99</v>
      </c>
      <c r="H192" s="20" t="s">
        <v>329</v>
      </c>
      <c r="I192" s="17" t="s">
        <v>93</v>
      </c>
      <c r="J192" s="17" t="s">
        <v>95</v>
      </c>
      <c r="K192" s="14" t="s">
        <v>177</v>
      </c>
      <c r="L192" s="14" t="s">
        <v>194</v>
      </c>
      <c r="M192" s="18">
        <v>45748</v>
      </c>
    </row>
    <row r="193" spans="1:13" ht="45" x14ac:dyDescent="0.25">
      <c r="A193" s="2">
        <v>4</v>
      </c>
      <c r="B193" s="28" t="str">
        <f>IF(C193="","",VLOOKUP(C193,'Domaines et sous domaines'!$D$3:$E$64,2,FALSE))</f>
        <v>Biens immobiliers et travaux de construction</v>
      </c>
      <c r="C193" s="12" t="s">
        <v>24</v>
      </c>
      <c r="D193" s="13" t="s">
        <v>223</v>
      </c>
      <c r="E193" s="14" t="s">
        <v>326</v>
      </c>
      <c r="F193" s="15" t="s">
        <v>137</v>
      </c>
      <c r="G193" s="14" t="s">
        <v>99</v>
      </c>
      <c r="H193" s="20" t="s">
        <v>330</v>
      </c>
      <c r="I193" s="17" t="s">
        <v>93</v>
      </c>
      <c r="J193" s="17" t="s">
        <v>95</v>
      </c>
      <c r="K193" s="14" t="s">
        <v>229</v>
      </c>
      <c r="L193" s="14" t="s">
        <v>331</v>
      </c>
      <c r="M193" s="18">
        <v>45748</v>
      </c>
    </row>
    <row r="194" spans="1:13" ht="45" x14ac:dyDescent="0.25">
      <c r="A194" s="2">
        <v>4</v>
      </c>
      <c r="B194" s="28" t="str">
        <f>IF(C194="","",VLOOKUP(C194,'Domaines et sous domaines'!$D$3:$E$64,2,FALSE))</f>
        <v>Biens immobiliers et travaux de construction</v>
      </c>
      <c r="C194" s="12" t="s">
        <v>24</v>
      </c>
      <c r="D194" s="13" t="s">
        <v>223</v>
      </c>
      <c r="E194" s="14" t="s">
        <v>326</v>
      </c>
      <c r="F194" s="15" t="s">
        <v>137</v>
      </c>
      <c r="G194" s="14" t="s">
        <v>99</v>
      </c>
      <c r="H194" s="19" t="s">
        <v>332</v>
      </c>
      <c r="I194" s="17" t="s">
        <v>93</v>
      </c>
      <c r="J194" s="17" t="s">
        <v>95</v>
      </c>
      <c r="K194" s="14" t="s">
        <v>142</v>
      </c>
      <c r="L194" s="14" t="s">
        <v>154</v>
      </c>
      <c r="M194" s="18">
        <v>45748</v>
      </c>
    </row>
    <row r="195" spans="1:13" ht="158.25" customHeight="1" x14ac:dyDescent="0.25">
      <c r="A195" s="2">
        <v>4</v>
      </c>
      <c r="B195" s="28" t="str">
        <f>IF(C195="","",VLOOKUP(C195,'Domaines et sous domaines'!$D$3:$E$64,2,FALSE))</f>
        <v>Biens immobiliers et travaux de construction</v>
      </c>
      <c r="C195" s="12" t="s">
        <v>34</v>
      </c>
      <c r="D195" s="13" t="s">
        <v>223</v>
      </c>
      <c r="E195" s="14" t="s">
        <v>326</v>
      </c>
      <c r="F195" s="15" t="s">
        <v>137</v>
      </c>
      <c r="G195" s="14" t="s">
        <v>104</v>
      </c>
      <c r="H195" s="19" t="s">
        <v>333</v>
      </c>
      <c r="I195" s="17" t="s">
        <v>93</v>
      </c>
      <c r="J195" s="17" t="s">
        <v>95</v>
      </c>
      <c r="K195" s="14" t="s">
        <v>570</v>
      </c>
      <c r="L195" s="14" t="s">
        <v>297</v>
      </c>
      <c r="M195" s="18">
        <v>45717</v>
      </c>
    </row>
    <row r="196" spans="1:13" ht="75" x14ac:dyDescent="0.25">
      <c r="A196" s="2">
        <v>4</v>
      </c>
      <c r="B196" s="28" t="str">
        <f>IF(C196="","",VLOOKUP(C196,'Domaines et sous domaines'!$D$3:$E$64,2,FALSE))</f>
        <v>Biens immobiliers et travaux de construction</v>
      </c>
      <c r="C196" s="12" t="s">
        <v>34</v>
      </c>
      <c r="D196" s="13" t="s">
        <v>223</v>
      </c>
      <c r="E196" s="14" t="s">
        <v>326</v>
      </c>
      <c r="F196" s="15" t="s">
        <v>137</v>
      </c>
      <c r="G196" s="14" t="s">
        <v>104</v>
      </c>
      <c r="H196" s="19" t="s">
        <v>334</v>
      </c>
      <c r="I196" s="17" t="s">
        <v>94</v>
      </c>
      <c r="J196" s="17" t="s">
        <v>95</v>
      </c>
      <c r="K196" s="14" t="s">
        <v>229</v>
      </c>
      <c r="L196" s="14" t="s">
        <v>335</v>
      </c>
      <c r="M196" s="18">
        <v>45901</v>
      </c>
    </row>
    <row r="197" spans="1:13" ht="45" x14ac:dyDescent="0.25">
      <c r="A197" s="2">
        <v>4</v>
      </c>
      <c r="B197" s="28" t="str">
        <f>IF(C197="","",VLOOKUP(C197,'Domaines et sous domaines'!$D$3:$E$64,2,FALSE))</f>
        <v>Biens immobiliers et travaux de construction</v>
      </c>
      <c r="C197" s="12" t="s">
        <v>6</v>
      </c>
      <c r="D197" s="13" t="s">
        <v>223</v>
      </c>
      <c r="E197" s="14" t="s">
        <v>326</v>
      </c>
      <c r="F197" s="15" t="s">
        <v>137</v>
      </c>
      <c r="G197" s="14" t="s">
        <v>99</v>
      </c>
      <c r="H197" s="19" t="s">
        <v>336</v>
      </c>
      <c r="I197" s="17" t="s">
        <v>94</v>
      </c>
      <c r="J197" s="17" t="s">
        <v>95</v>
      </c>
      <c r="K197" s="14" t="s">
        <v>139</v>
      </c>
      <c r="L197" s="14" t="s">
        <v>186</v>
      </c>
      <c r="M197" s="18">
        <v>45931</v>
      </c>
    </row>
    <row r="198" spans="1:13" ht="45" x14ac:dyDescent="0.25">
      <c r="A198" s="2">
        <v>4</v>
      </c>
      <c r="B198" s="28" t="str">
        <f>IF(C198="","",VLOOKUP(C198,'Domaines et sous domaines'!$D$3:$E$64,2,FALSE))</f>
        <v>Biens immobiliers et travaux de construction</v>
      </c>
      <c r="C198" s="12" t="s">
        <v>6</v>
      </c>
      <c r="D198" s="13" t="s">
        <v>223</v>
      </c>
      <c r="E198" s="14" t="s">
        <v>326</v>
      </c>
      <c r="F198" s="15" t="s">
        <v>137</v>
      </c>
      <c r="G198" s="14" t="s">
        <v>99</v>
      </c>
      <c r="H198" s="19" t="s">
        <v>337</v>
      </c>
      <c r="I198" s="17" t="s">
        <v>94</v>
      </c>
      <c r="J198" s="17" t="s">
        <v>95</v>
      </c>
      <c r="K198" s="14" t="s">
        <v>229</v>
      </c>
      <c r="L198" s="14" t="s">
        <v>338</v>
      </c>
      <c r="M198" s="18">
        <v>45931</v>
      </c>
    </row>
    <row r="199" spans="1:13" ht="45" x14ac:dyDescent="0.25">
      <c r="A199" s="2">
        <v>4</v>
      </c>
      <c r="B199" s="28" t="str">
        <f>IF(C199="","",VLOOKUP(C199,'Domaines et sous domaines'!$D$3:$E$64,2,FALSE))</f>
        <v>Biens immobiliers et travaux de construction</v>
      </c>
      <c r="C199" s="12" t="s">
        <v>34</v>
      </c>
      <c r="D199" s="13" t="s">
        <v>223</v>
      </c>
      <c r="E199" s="14" t="s">
        <v>326</v>
      </c>
      <c r="F199" s="15" t="s">
        <v>137</v>
      </c>
      <c r="G199" s="14" t="s">
        <v>104</v>
      </c>
      <c r="H199" s="16" t="s">
        <v>339</v>
      </c>
      <c r="I199" s="17" t="s">
        <v>106</v>
      </c>
      <c r="J199" s="17" t="s">
        <v>107</v>
      </c>
      <c r="K199" s="14" t="s">
        <v>177</v>
      </c>
      <c r="L199" s="14" t="s">
        <v>194</v>
      </c>
      <c r="M199" s="18">
        <v>45703</v>
      </c>
    </row>
    <row r="200" spans="1:13" ht="45" x14ac:dyDescent="0.25">
      <c r="A200" s="2">
        <v>4</v>
      </c>
      <c r="B200" s="28" t="str">
        <f>IF(C200="","",VLOOKUP(C200,'Domaines et sous domaines'!$D$3:$E$64,2,FALSE))</f>
        <v>Biens immobiliers et travaux de construction</v>
      </c>
      <c r="C200" s="12" t="s">
        <v>6</v>
      </c>
      <c r="D200" s="13" t="s">
        <v>223</v>
      </c>
      <c r="E200" s="14" t="s">
        <v>326</v>
      </c>
      <c r="F200" s="15" t="s">
        <v>137</v>
      </c>
      <c r="G200" s="14" t="s">
        <v>99</v>
      </c>
      <c r="H200" s="16" t="s">
        <v>340</v>
      </c>
      <c r="I200" s="17" t="s">
        <v>94</v>
      </c>
      <c r="J200" s="17" t="s">
        <v>95</v>
      </c>
      <c r="K200" s="14" t="s">
        <v>177</v>
      </c>
      <c r="L200" s="14" t="s">
        <v>194</v>
      </c>
      <c r="M200" s="18">
        <v>45931</v>
      </c>
    </row>
    <row r="201" spans="1:13" ht="45" x14ac:dyDescent="0.25">
      <c r="A201" s="2">
        <v>4</v>
      </c>
      <c r="B201" s="28" t="str">
        <f>IF(C201="","",VLOOKUP(C201,'Domaines et sous domaines'!$D$3:$E$64,2,FALSE))</f>
        <v>Biens immobiliers et travaux de construction</v>
      </c>
      <c r="C201" s="12" t="s">
        <v>6</v>
      </c>
      <c r="D201" s="13" t="s">
        <v>223</v>
      </c>
      <c r="E201" s="14" t="s">
        <v>326</v>
      </c>
      <c r="F201" s="15" t="s">
        <v>137</v>
      </c>
      <c r="G201" s="14" t="s">
        <v>99</v>
      </c>
      <c r="H201" s="16" t="s">
        <v>341</v>
      </c>
      <c r="I201" s="17" t="s">
        <v>116</v>
      </c>
      <c r="J201" s="17" t="s">
        <v>107</v>
      </c>
      <c r="K201" s="14" t="s">
        <v>142</v>
      </c>
      <c r="L201" s="14" t="s">
        <v>154</v>
      </c>
      <c r="M201" s="18">
        <v>45931</v>
      </c>
    </row>
    <row r="202" spans="1:13" ht="45" x14ac:dyDescent="0.25">
      <c r="A202" s="2">
        <v>4</v>
      </c>
      <c r="B202" s="28" t="str">
        <f>IF(C202="","",VLOOKUP(C202,'Domaines et sous domaines'!$D$3:$E$64,2,FALSE))</f>
        <v>Biens immobiliers et travaux de construction</v>
      </c>
      <c r="C202" s="12" t="s">
        <v>6</v>
      </c>
      <c r="D202" s="13" t="s">
        <v>223</v>
      </c>
      <c r="E202" s="14" t="s">
        <v>326</v>
      </c>
      <c r="F202" s="15" t="s">
        <v>137</v>
      </c>
      <c r="G202" s="14" t="s">
        <v>99</v>
      </c>
      <c r="H202" s="19" t="s">
        <v>342</v>
      </c>
      <c r="I202" s="17" t="s">
        <v>116</v>
      </c>
      <c r="J202" s="17" t="s">
        <v>107</v>
      </c>
      <c r="K202" s="14" t="s">
        <v>142</v>
      </c>
      <c r="L202" s="14" t="s">
        <v>156</v>
      </c>
      <c r="M202" s="18">
        <v>45931</v>
      </c>
    </row>
    <row r="203" spans="1:13" ht="45" x14ac:dyDescent="0.25">
      <c r="A203" s="2">
        <v>4</v>
      </c>
      <c r="B203" s="28" t="str">
        <f>IF(C203="","",VLOOKUP(C203,'Domaines et sous domaines'!$D$3:$E$64,2,FALSE))</f>
        <v>Biens immobiliers et travaux de construction</v>
      </c>
      <c r="C203" s="12" t="s">
        <v>6</v>
      </c>
      <c r="D203" s="13" t="s">
        <v>223</v>
      </c>
      <c r="E203" s="14" t="s">
        <v>326</v>
      </c>
      <c r="F203" s="15" t="s">
        <v>137</v>
      </c>
      <c r="G203" s="14" t="s">
        <v>99</v>
      </c>
      <c r="H203" s="19" t="s">
        <v>343</v>
      </c>
      <c r="I203" s="17" t="s">
        <v>116</v>
      </c>
      <c r="J203" s="17" t="s">
        <v>107</v>
      </c>
      <c r="K203" s="14" t="s">
        <v>142</v>
      </c>
      <c r="L203" s="14" t="s">
        <v>344</v>
      </c>
      <c r="M203" s="18">
        <v>45931</v>
      </c>
    </row>
    <row r="204" spans="1:13" ht="45" x14ac:dyDescent="0.25">
      <c r="A204" s="2">
        <v>4</v>
      </c>
      <c r="B204" s="28" t="str">
        <f>IF(C204="","",VLOOKUP(C204,'Domaines et sous domaines'!$D$3:$E$64,2,FALSE))</f>
        <v>Biens immobiliers et travaux de construction</v>
      </c>
      <c r="C204" s="12" t="s">
        <v>6</v>
      </c>
      <c r="D204" s="13" t="s">
        <v>223</v>
      </c>
      <c r="E204" s="14" t="s">
        <v>326</v>
      </c>
      <c r="F204" s="15" t="s">
        <v>137</v>
      </c>
      <c r="G204" s="14" t="s">
        <v>99</v>
      </c>
      <c r="H204" s="19" t="s">
        <v>345</v>
      </c>
      <c r="I204" s="17" t="s">
        <v>116</v>
      </c>
      <c r="J204" s="17" t="s">
        <v>107</v>
      </c>
      <c r="K204" s="14" t="s">
        <v>142</v>
      </c>
      <c r="L204" s="14" t="s">
        <v>331</v>
      </c>
      <c r="M204" s="18">
        <v>45931</v>
      </c>
    </row>
    <row r="205" spans="1:13" ht="45" x14ac:dyDescent="0.25">
      <c r="A205" s="2">
        <v>4</v>
      </c>
      <c r="B205" s="28" t="str">
        <f>IF(C205="","",VLOOKUP(C205,'Domaines et sous domaines'!$D$3:$E$64,2,FALSE))</f>
        <v>Informatique et Télécoms</v>
      </c>
      <c r="C205" s="12" t="s">
        <v>12</v>
      </c>
      <c r="D205" s="13" t="s">
        <v>223</v>
      </c>
      <c r="E205" s="14" t="s">
        <v>326</v>
      </c>
      <c r="F205" s="15" t="s">
        <v>137</v>
      </c>
      <c r="G205" s="14" t="s">
        <v>110</v>
      </c>
      <c r="H205" s="19" t="s">
        <v>346</v>
      </c>
      <c r="I205" s="17" t="s">
        <v>116</v>
      </c>
      <c r="J205" s="17" t="s">
        <v>107</v>
      </c>
      <c r="K205" s="14" t="s">
        <v>96</v>
      </c>
      <c r="L205" s="14" t="s">
        <v>97</v>
      </c>
      <c r="M205" s="18">
        <v>45748</v>
      </c>
    </row>
    <row r="206" spans="1:13" ht="45" x14ac:dyDescent="0.25">
      <c r="A206" s="2">
        <v>4</v>
      </c>
      <c r="B206" s="28" t="str">
        <f>IF(C206="","",VLOOKUP(C206,'Domaines et sous domaines'!$D$3:$E$64,2,FALSE))</f>
        <v>Informatique et Télécoms</v>
      </c>
      <c r="C206" s="12" t="s">
        <v>12</v>
      </c>
      <c r="D206" s="13" t="s">
        <v>223</v>
      </c>
      <c r="E206" s="14" t="s">
        <v>326</v>
      </c>
      <c r="F206" s="15" t="s">
        <v>137</v>
      </c>
      <c r="G206" s="14" t="s">
        <v>104</v>
      </c>
      <c r="H206" s="19" t="s">
        <v>347</v>
      </c>
      <c r="I206" s="17" t="s">
        <v>106</v>
      </c>
      <c r="J206" s="17" t="s">
        <v>107</v>
      </c>
      <c r="K206" s="14" t="s">
        <v>96</v>
      </c>
      <c r="L206" s="14" t="s">
        <v>97</v>
      </c>
      <c r="M206" s="18">
        <v>45717</v>
      </c>
    </row>
    <row r="207" spans="1:13" ht="96" customHeight="1" x14ac:dyDescent="0.25">
      <c r="A207" s="2">
        <v>4</v>
      </c>
      <c r="B207" s="28" t="str">
        <f>IF(C207="","",VLOOKUP(C207,'Domaines et sous domaines'!$D$3:$E$64,2,FALSE))</f>
        <v>Informatique et Télécoms</v>
      </c>
      <c r="C207" s="12" t="s">
        <v>15</v>
      </c>
      <c r="D207" s="13" t="s">
        <v>223</v>
      </c>
      <c r="E207" s="14" t="s">
        <v>326</v>
      </c>
      <c r="F207" s="15" t="s">
        <v>137</v>
      </c>
      <c r="G207" s="14" t="s">
        <v>104</v>
      </c>
      <c r="H207" s="19" t="s">
        <v>348</v>
      </c>
      <c r="I207" s="17" t="s">
        <v>116</v>
      </c>
      <c r="J207" s="17" t="s">
        <v>107</v>
      </c>
      <c r="K207" s="14" t="s">
        <v>96</v>
      </c>
      <c r="L207" s="14" t="s">
        <v>97</v>
      </c>
      <c r="M207" s="18">
        <v>45748</v>
      </c>
    </row>
    <row r="208" spans="1:13" ht="123" customHeight="1" x14ac:dyDescent="0.25">
      <c r="A208" s="2">
        <v>4</v>
      </c>
      <c r="B208" s="28" t="str">
        <f>IF(C208="","",VLOOKUP(C208,'Domaines et sous domaines'!$D$3:$E$64,2,FALSE))</f>
        <v>Prestations intellectuelles et formation</v>
      </c>
      <c r="C208" s="12" t="s">
        <v>45</v>
      </c>
      <c r="D208" s="13" t="s">
        <v>223</v>
      </c>
      <c r="E208" s="14" t="s">
        <v>326</v>
      </c>
      <c r="F208" s="15" t="s">
        <v>137</v>
      </c>
      <c r="G208" s="14" t="s">
        <v>104</v>
      </c>
      <c r="H208" s="19" t="s">
        <v>349</v>
      </c>
      <c r="I208" s="17" t="s">
        <v>93</v>
      </c>
      <c r="J208" s="17" t="s">
        <v>107</v>
      </c>
      <c r="K208" s="14" t="s">
        <v>96</v>
      </c>
      <c r="L208" s="14" t="s">
        <v>97</v>
      </c>
      <c r="M208" s="18">
        <v>45717</v>
      </c>
    </row>
    <row r="209" spans="1:13" ht="165" customHeight="1" x14ac:dyDescent="0.25">
      <c r="A209" s="2">
        <v>4</v>
      </c>
      <c r="B209" s="28" t="str">
        <f>IF(C209="","",VLOOKUP(C209,'Domaines et sous domaines'!$D$3:$E$64,2,FALSE))</f>
        <v>Moyens généraux</v>
      </c>
      <c r="C209" s="12" t="s">
        <v>50</v>
      </c>
      <c r="D209" s="13" t="s">
        <v>223</v>
      </c>
      <c r="E209" s="14" t="s">
        <v>326</v>
      </c>
      <c r="F209" s="15" t="s">
        <v>137</v>
      </c>
      <c r="G209" s="14" t="s">
        <v>110</v>
      </c>
      <c r="H209" s="19" t="s">
        <v>350</v>
      </c>
      <c r="I209" s="17" t="s">
        <v>94</v>
      </c>
      <c r="J209" s="17" t="s">
        <v>95</v>
      </c>
      <c r="K209" s="14" t="s">
        <v>96</v>
      </c>
      <c r="L209" s="14" t="s">
        <v>97</v>
      </c>
      <c r="M209" s="18">
        <v>45717</v>
      </c>
    </row>
    <row r="210" spans="1:13" ht="138" customHeight="1" x14ac:dyDescent="0.25">
      <c r="A210" s="2">
        <v>5</v>
      </c>
      <c r="B210" s="28" t="str">
        <f>IF(C210="","",VLOOKUP(C210,'Domaines et sous domaines'!$D$3:$E$64,2,FALSE))</f>
        <v>Prestations intellectuelles et formation</v>
      </c>
      <c r="C210" s="12" t="s">
        <v>10</v>
      </c>
      <c r="D210" s="13" t="s">
        <v>204</v>
      </c>
      <c r="E210" s="14" t="s">
        <v>205</v>
      </c>
      <c r="F210" s="15" t="s">
        <v>137</v>
      </c>
      <c r="G210" s="14" t="s">
        <v>104</v>
      </c>
      <c r="H210" s="16" t="s">
        <v>206</v>
      </c>
      <c r="I210" s="17" t="s">
        <v>106</v>
      </c>
      <c r="J210" s="17" t="s">
        <v>107</v>
      </c>
      <c r="K210" s="14" t="s">
        <v>96</v>
      </c>
      <c r="L210" s="14" t="s">
        <v>97</v>
      </c>
      <c r="M210" s="18">
        <v>45717</v>
      </c>
    </row>
    <row r="211" spans="1:13" ht="45" x14ac:dyDescent="0.25">
      <c r="A211" s="2">
        <v>5</v>
      </c>
      <c r="B211" s="28" t="str">
        <f>IF(C211="","",VLOOKUP(C211,'Domaines et sous domaines'!$D$3:$E$64,2,FALSE))</f>
        <v>Prestations intellectuelles et formation</v>
      </c>
      <c r="C211" s="12" t="s">
        <v>10</v>
      </c>
      <c r="D211" s="13" t="s">
        <v>204</v>
      </c>
      <c r="E211" s="14" t="s">
        <v>205</v>
      </c>
      <c r="F211" s="15" t="s">
        <v>137</v>
      </c>
      <c r="G211" s="14" t="s">
        <v>104</v>
      </c>
      <c r="H211" s="16" t="s">
        <v>207</v>
      </c>
      <c r="I211" s="17" t="s">
        <v>106</v>
      </c>
      <c r="J211" s="17" t="s">
        <v>107</v>
      </c>
      <c r="K211" s="14" t="s">
        <v>96</v>
      </c>
      <c r="L211" s="14" t="s">
        <v>97</v>
      </c>
      <c r="M211" s="18">
        <v>45809</v>
      </c>
    </row>
    <row r="212" spans="1:13" ht="136.5" customHeight="1" x14ac:dyDescent="0.25">
      <c r="A212" s="2">
        <v>5</v>
      </c>
      <c r="B212" s="28" t="str">
        <f>IF(C212="","",VLOOKUP(C212,'Domaines et sous domaines'!$D$3:$E$64,2,FALSE))</f>
        <v>Moyens de communication</v>
      </c>
      <c r="C212" s="12" t="s">
        <v>41</v>
      </c>
      <c r="D212" s="13" t="s">
        <v>204</v>
      </c>
      <c r="E212" s="14" t="s">
        <v>205</v>
      </c>
      <c r="F212" s="15" t="s">
        <v>137</v>
      </c>
      <c r="G212" s="14" t="s">
        <v>104</v>
      </c>
      <c r="H212" s="16" t="s">
        <v>208</v>
      </c>
      <c r="I212" s="17" t="s">
        <v>106</v>
      </c>
      <c r="J212" s="17" t="s">
        <v>107</v>
      </c>
      <c r="K212" s="14" t="s">
        <v>96</v>
      </c>
      <c r="L212" s="14" t="s">
        <v>97</v>
      </c>
      <c r="M212" s="18">
        <v>45809</v>
      </c>
    </row>
    <row r="213" spans="1:13" ht="144" customHeight="1" x14ac:dyDescent="0.25">
      <c r="A213" s="2">
        <v>5</v>
      </c>
      <c r="B213" s="28" t="str">
        <f>IF(C213="","",VLOOKUP(C213,'Domaines et sous domaines'!$D$3:$E$64,2,FALSE))</f>
        <v>Informatique et Télécoms</v>
      </c>
      <c r="C213" s="12" t="s">
        <v>15</v>
      </c>
      <c r="D213" s="13" t="s">
        <v>204</v>
      </c>
      <c r="E213" s="14" t="s">
        <v>205</v>
      </c>
      <c r="F213" s="15" t="s">
        <v>137</v>
      </c>
      <c r="G213" s="14" t="s">
        <v>104</v>
      </c>
      <c r="H213" s="19" t="s">
        <v>209</v>
      </c>
      <c r="I213" s="17" t="s">
        <v>106</v>
      </c>
      <c r="J213" s="17" t="s">
        <v>107</v>
      </c>
      <c r="K213" s="14" t="s">
        <v>96</v>
      </c>
      <c r="L213" s="14" t="s">
        <v>97</v>
      </c>
      <c r="M213" s="18">
        <v>45809</v>
      </c>
    </row>
    <row r="214" spans="1:13" ht="45" x14ac:dyDescent="0.25">
      <c r="A214" s="2">
        <v>5</v>
      </c>
      <c r="B214" s="28" t="str">
        <f>IF(C214="","",VLOOKUP(C214,'Domaines et sous domaines'!$D$3:$E$64,2,FALSE))</f>
        <v>Informatique et Télécoms</v>
      </c>
      <c r="C214" s="12" t="s">
        <v>15</v>
      </c>
      <c r="D214" s="13" t="s">
        <v>204</v>
      </c>
      <c r="E214" s="14" t="s">
        <v>210</v>
      </c>
      <c r="F214" s="15" t="s">
        <v>137</v>
      </c>
      <c r="G214" s="14" t="s">
        <v>104</v>
      </c>
      <c r="H214" s="20" t="s">
        <v>211</v>
      </c>
      <c r="I214" s="17" t="s">
        <v>116</v>
      </c>
      <c r="J214" s="17" t="s">
        <v>212</v>
      </c>
      <c r="K214" s="14" t="s">
        <v>96</v>
      </c>
      <c r="L214" s="14" t="s">
        <v>97</v>
      </c>
      <c r="M214" s="18">
        <v>45658</v>
      </c>
    </row>
    <row r="215" spans="1:13" ht="52.5" customHeight="1" x14ac:dyDescent="0.25">
      <c r="A215" s="2">
        <v>5</v>
      </c>
      <c r="B215" s="28" t="str">
        <f>IF(C215="","",VLOOKUP(C215,'Domaines et sous domaines'!$D$3:$E$64,2,FALSE))</f>
        <v>Informatique et Télécoms</v>
      </c>
      <c r="C215" s="12" t="s">
        <v>15</v>
      </c>
      <c r="D215" s="13" t="s">
        <v>204</v>
      </c>
      <c r="E215" s="14" t="s">
        <v>210</v>
      </c>
      <c r="F215" s="15" t="s">
        <v>137</v>
      </c>
      <c r="G215" s="14" t="s">
        <v>104</v>
      </c>
      <c r="H215" s="20" t="s">
        <v>213</v>
      </c>
      <c r="I215" s="17" t="s">
        <v>93</v>
      </c>
      <c r="J215" s="17" t="s">
        <v>212</v>
      </c>
      <c r="K215" s="14" t="s">
        <v>96</v>
      </c>
      <c r="L215" s="14" t="s">
        <v>97</v>
      </c>
      <c r="M215" s="18">
        <v>45870</v>
      </c>
    </row>
    <row r="216" spans="1:13" ht="45" x14ac:dyDescent="0.25">
      <c r="A216" s="2">
        <v>5</v>
      </c>
      <c r="B216" s="28" t="str">
        <f>IF(C216="","",VLOOKUP(C216,'Domaines et sous domaines'!$D$3:$E$64,2,FALSE))</f>
        <v>Informatique et Télécoms</v>
      </c>
      <c r="C216" s="12" t="s">
        <v>12</v>
      </c>
      <c r="D216" s="13" t="s">
        <v>204</v>
      </c>
      <c r="E216" s="14" t="s">
        <v>210</v>
      </c>
      <c r="F216" s="15" t="s">
        <v>137</v>
      </c>
      <c r="G216" s="14" t="s">
        <v>104</v>
      </c>
      <c r="H216" s="19" t="s">
        <v>214</v>
      </c>
      <c r="I216" s="17" t="s">
        <v>94</v>
      </c>
      <c r="J216" s="17" t="s">
        <v>95</v>
      </c>
      <c r="K216" s="14" t="s">
        <v>96</v>
      </c>
      <c r="L216" s="14" t="s">
        <v>97</v>
      </c>
      <c r="M216" s="18">
        <v>45931</v>
      </c>
    </row>
    <row r="217" spans="1:13" ht="119.25" customHeight="1" x14ac:dyDescent="0.25">
      <c r="A217" s="2">
        <v>5</v>
      </c>
      <c r="B217" s="28" t="str">
        <f>IF(C217="","",VLOOKUP(C217,'Domaines et sous domaines'!$D$3:$E$64,2,FALSE))</f>
        <v>Informatique et Télécoms</v>
      </c>
      <c r="C217" s="12" t="s">
        <v>12</v>
      </c>
      <c r="D217" s="13" t="s">
        <v>204</v>
      </c>
      <c r="E217" s="14" t="s">
        <v>210</v>
      </c>
      <c r="F217" s="15" t="s">
        <v>137</v>
      </c>
      <c r="G217" s="14" t="s">
        <v>104</v>
      </c>
      <c r="H217" s="19" t="s">
        <v>215</v>
      </c>
      <c r="I217" s="17" t="s">
        <v>116</v>
      </c>
      <c r="J217" s="17" t="s">
        <v>95</v>
      </c>
      <c r="K217" s="14" t="s">
        <v>96</v>
      </c>
      <c r="L217" s="14" t="s">
        <v>97</v>
      </c>
      <c r="M217" s="18">
        <v>45717</v>
      </c>
    </row>
    <row r="218" spans="1:13" ht="130.5" customHeight="1" x14ac:dyDescent="0.25">
      <c r="A218" s="2">
        <v>5</v>
      </c>
      <c r="B218" s="28" t="str">
        <f>IF(C218="","",VLOOKUP(C218,'Domaines et sous domaines'!$D$3:$E$64,2,FALSE))</f>
        <v>Moyens de communication</v>
      </c>
      <c r="C218" s="12" t="s">
        <v>41</v>
      </c>
      <c r="D218" s="13" t="s">
        <v>204</v>
      </c>
      <c r="E218" s="14" t="s">
        <v>216</v>
      </c>
      <c r="F218" s="15" t="s">
        <v>137</v>
      </c>
      <c r="G218" s="14" t="s">
        <v>104</v>
      </c>
      <c r="H218" s="19" t="s">
        <v>217</v>
      </c>
      <c r="I218" s="17" t="s">
        <v>116</v>
      </c>
      <c r="J218" s="14" t="s">
        <v>107</v>
      </c>
      <c r="K218" s="14" t="s">
        <v>96</v>
      </c>
      <c r="L218" s="18" t="s">
        <v>97</v>
      </c>
      <c r="M218" s="18">
        <v>45658</v>
      </c>
    </row>
    <row r="219" spans="1:13" ht="45" x14ac:dyDescent="0.25">
      <c r="A219" s="2">
        <v>5</v>
      </c>
      <c r="B219" s="28" t="str">
        <f>IF(C219="","",VLOOKUP(C219,'Domaines et sous domaines'!$D$3:$E$64,2,FALSE))</f>
        <v>Biens immobiliers et travaux de construction</v>
      </c>
      <c r="C219" s="12" t="s">
        <v>35</v>
      </c>
      <c r="D219" s="13" t="s">
        <v>204</v>
      </c>
      <c r="E219" s="14" t="s">
        <v>216</v>
      </c>
      <c r="F219" s="15" t="s">
        <v>137</v>
      </c>
      <c r="G219" s="14" t="s">
        <v>110</v>
      </c>
      <c r="H219" s="19" t="s">
        <v>218</v>
      </c>
      <c r="I219" s="17" t="s">
        <v>106</v>
      </c>
      <c r="J219" s="14" t="s">
        <v>107</v>
      </c>
      <c r="K219" s="14" t="s">
        <v>96</v>
      </c>
      <c r="L219" s="18" t="s">
        <v>97</v>
      </c>
      <c r="M219" s="18">
        <v>45748</v>
      </c>
    </row>
    <row r="220" spans="1:13" ht="93.75" customHeight="1" x14ac:dyDescent="0.25">
      <c r="A220" s="2">
        <v>5</v>
      </c>
      <c r="B220" s="28" t="str">
        <f>IF(C220="","",VLOOKUP(C220,'Domaines et sous domaines'!$D$3:$E$64,2,FALSE))</f>
        <v>Informatique et Télécoms</v>
      </c>
      <c r="C220" s="12" t="s">
        <v>70</v>
      </c>
      <c r="D220" s="13" t="s">
        <v>204</v>
      </c>
      <c r="E220" s="14" t="s">
        <v>216</v>
      </c>
      <c r="F220" s="15" t="s">
        <v>137</v>
      </c>
      <c r="G220" s="14" t="s">
        <v>104</v>
      </c>
      <c r="H220" s="16" t="s">
        <v>351</v>
      </c>
      <c r="I220" s="17" t="s">
        <v>106</v>
      </c>
      <c r="J220" s="17" t="s">
        <v>107</v>
      </c>
      <c r="K220" s="14" t="s">
        <v>96</v>
      </c>
      <c r="L220" s="14" t="s">
        <v>97</v>
      </c>
      <c r="M220" s="18">
        <v>45778</v>
      </c>
    </row>
    <row r="221" spans="1:13" ht="88.5" customHeight="1" x14ac:dyDescent="0.25">
      <c r="A221" s="2">
        <v>5</v>
      </c>
      <c r="B221" s="28" t="str">
        <f>IF(C221="","",VLOOKUP(C221,'Domaines et sous domaines'!$D$3:$E$64,2,FALSE))</f>
        <v>Prestations intellectuelles et formation</v>
      </c>
      <c r="C221" s="12" t="s">
        <v>10</v>
      </c>
      <c r="D221" s="13" t="s">
        <v>204</v>
      </c>
      <c r="E221" s="14" t="s">
        <v>499</v>
      </c>
      <c r="F221" s="15" t="s">
        <v>137</v>
      </c>
      <c r="G221" s="14" t="s">
        <v>104</v>
      </c>
      <c r="H221" s="16" t="s">
        <v>219</v>
      </c>
      <c r="I221" s="17" t="s">
        <v>106</v>
      </c>
      <c r="J221" s="17" t="s">
        <v>107</v>
      </c>
      <c r="K221" s="14" t="s">
        <v>96</v>
      </c>
      <c r="L221" s="14" t="s">
        <v>97</v>
      </c>
      <c r="M221" s="18">
        <v>45748</v>
      </c>
    </row>
    <row r="222" spans="1:13" ht="45" x14ac:dyDescent="0.25">
      <c r="A222" s="2">
        <v>5</v>
      </c>
      <c r="B222" s="28" t="str">
        <f>IF(C222="","",VLOOKUP(C222,'Domaines et sous domaines'!$D$3:$E$64,2,FALSE))</f>
        <v>Maintenance et exploitation bâtiments et infrastructures</v>
      </c>
      <c r="C222" s="12" t="s">
        <v>20</v>
      </c>
      <c r="D222" s="13" t="s">
        <v>204</v>
      </c>
      <c r="E222" s="14" t="s">
        <v>499</v>
      </c>
      <c r="F222" s="15" t="s">
        <v>137</v>
      </c>
      <c r="G222" s="14" t="s">
        <v>99</v>
      </c>
      <c r="H222" s="16" t="s">
        <v>220</v>
      </c>
      <c r="I222" s="17" t="s">
        <v>106</v>
      </c>
      <c r="J222" s="17" t="s">
        <v>107</v>
      </c>
      <c r="K222" s="14" t="s">
        <v>96</v>
      </c>
      <c r="L222" s="14" t="s">
        <v>97</v>
      </c>
      <c r="M222" s="18">
        <v>45717</v>
      </c>
    </row>
    <row r="223" spans="1:13" ht="60.75" customHeight="1" x14ac:dyDescent="0.25">
      <c r="A223" s="2">
        <v>5</v>
      </c>
      <c r="B223" s="28" t="str">
        <f>IF(C223="","",VLOOKUP(C223,'Domaines et sous domaines'!$D$3:$E$64,2,FALSE))</f>
        <v>Prestations et services divers</v>
      </c>
      <c r="C223" s="12" t="s">
        <v>58</v>
      </c>
      <c r="D223" s="13" t="s">
        <v>204</v>
      </c>
      <c r="E223" s="14" t="s">
        <v>500</v>
      </c>
      <c r="F223" s="15" t="s">
        <v>98</v>
      </c>
      <c r="G223" s="14" t="s">
        <v>104</v>
      </c>
      <c r="H223" s="16" t="s">
        <v>221</v>
      </c>
      <c r="I223" s="17" t="s">
        <v>106</v>
      </c>
      <c r="J223" s="17" t="s">
        <v>107</v>
      </c>
      <c r="K223" s="14" t="s">
        <v>96</v>
      </c>
      <c r="L223" s="14" t="s">
        <v>222</v>
      </c>
      <c r="M223" s="18">
        <v>45717</v>
      </c>
    </row>
    <row r="224" spans="1:13" ht="45" x14ac:dyDescent="0.25">
      <c r="A224" s="29">
        <v>5</v>
      </c>
      <c r="B224" s="28" t="str">
        <f>IF(C224="","",VLOOKUP(C224,'Domaines et sous domaines'!$D$3:$E$64,2,FALSE))</f>
        <v>Moyens généraux</v>
      </c>
      <c r="C224" s="12" t="s">
        <v>48</v>
      </c>
      <c r="D224" s="13" t="s">
        <v>204</v>
      </c>
      <c r="E224" s="14" t="s">
        <v>605</v>
      </c>
      <c r="F224" s="15" t="s">
        <v>137</v>
      </c>
      <c r="G224" s="14" t="s">
        <v>110</v>
      </c>
      <c r="H224" s="20" t="s">
        <v>48</v>
      </c>
      <c r="I224" s="17" t="s">
        <v>93</v>
      </c>
      <c r="J224" s="17" t="s">
        <v>95</v>
      </c>
      <c r="K224" s="14" t="s">
        <v>96</v>
      </c>
      <c r="L224" s="14" t="s">
        <v>97</v>
      </c>
      <c r="M224" s="18">
        <v>45839</v>
      </c>
    </row>
    <row r="225" spans="1:13" ht="45" x14ac:dyDescent="0.25">
      <c r="A225" s="29">
        <v>5</v>
      </c>
      <c r="B225" s="28" t="str">
        <f>IF(C225="","",VLOOKUP(C225,'Domaines et sous domaines'!$D$3:$E$64,2,FALSE))</f>
        <v>Véhicules et services connexes</v>
      </c>
      <c r="C225" s="12" t="s">
        <v>29</v>
      </c>
      <c r="D225" s="13" t="s">
        <v>204</v>
      </c>
      <c r="E225" s="14" t="s">
        <v>605</v>
      </c>
      <c r="F225" s="15" t="s">
        <v>137</v>
      </c>
      <c r="G225" s="14" t="s">
        <v>104</v>
      </c>
      <c r="H225" s="20" t="s">
        <v>606</v>
      </c>
      <c r="I225" s="17" t="s">
        <v>93</v>
      </c>
      <c r="J225" s="17" t="s">
        <v>95</v>
      </c>
      <c r="K225" s="14" t="s">
        <v>96</v>
      </c>
      <c r="L225" s="14" t="s">
        <v>97</v>
      </c>
      <c r="M225" s="18">
        <v>45870</v>
      </c>
    </row>
    <row r="226" spans="1:13" ht="157.5" customHeight="1" x14ac:dyDescent="0.25">
      <c r="A226" s="29">
        <v>5</v>
      </c>
      <c r="B226" s="28" t="str">
        <f>IF(C226="","",VLOOKUP(C226,'Domaines et sous domaines'!$D$3:$E$64,2,FALSE))</f>
        <v>Informatique et Télécoms</v>
      </c>
      <c r="C226" s="12" t="s">
        <v>15</v>
      </c>
      <c r="D226" s="13" t="s">
        <v>204</v>
      </c>
      <c r="E226" s="14" t="s">
        <v>605</v>
      </c>
      <c r="F226" s="15" t="s">
        <v>137</v>
      </c>
      <c r="G226" s="14" t="s">
        <v>104</v>
      </c>
      <c r="H226" s="20" t="s">
        <v>607</v>
      </c>
      <c r="I226" s="17" t="s">
        <v>93</v>
      </c>
      <c r="J226" s="17" t="s">
        <v>95</v>
      </c>
      <c r="K226" s="14" t="s">
        <v>96</v>
      </c>
      <c r="L226" s="14" t="s">
        <v>97</v>
      </c>
      <c r="M226" s="18">
        <v>45901</v>
      </c>
    </row>
    <row r="227" spans="1:13" ht="45" x14ac:dyDescent="0.25">
      <c r="A227" s="2">
        <v>6</v>
      </c>
      <c r="B227" s="28" t="str">
        <f>IF(C227="","",VLOOKUP(C227,'Domaines et sous domaines'!$D$3:$E$64,2,FALSE))</f>
        <v>Biens immobiliers et travaux de construction</v>
      </c>
      <c r="C227" s="12" t="s">
        <v>6</v>
      </c>
      <c r="D227" s="13" t="s">
        <v>691</v>
      </c>
      <c r="E227" s="14" t="s">
        <v>92</v>
      </c>
      <c r="F227" s="15" t="s">
        <v>98</v>
      </c>
      <c r="G227" s="14" t="s">
        <v>99</v>
      </c>
      <c r="H227" s="16" t="s">
        <v>100</v>
      </c>
      <c r="I227" s="17" t="s">
        <v>93</v>
      </c>
      <c r="J227" s="17" t="s">
        <v>95</v>
      </c>
      <c r="K227" s="14" t="s">
        <v>96</v>
      </c>
      <c r="L227" s="14" t="s">
        <v>97</v>
      </c>
      <c r="M227" s="18">
        <v>45748</v>
      </c>
    </row>
    <row r="228" spans="1:13" ht="45" x14ac:dyDescent="0.25">
      <c r="A228" s="2">
        <v>6</v>
      </c>
      <c r="B228" s="28" t="str">
        <f>IF(C228="","",VLOOKUP(C228,'Domaines et sous domaines'!$D$3:$E$64,2,FALSE))</f>
        <v>Biens immobiliers et travaux de construction</v>
      </c>
      <c r="C228" s="12" t="s">
        <v>24</v>
      </c>
      <c r="D228" s="13" t="s">
        <v>691</v>
      </c>
      <c r="E228" s="14" t="s">
        <v>92</v>
      </c>
      <c r="F228" s="15" t="s">
        <v>98</v>
      </c>
      <c r="G228" s="14" t="s">
        <v>99</v>
      </c>
      <c r="H228" s="16" t="s">
        <v>101</v>
      </c>
      <c r="I228" s="17" t="s">
        <v>94</v>
      </c>
      <c r="J228" s="17" t="s">
        <v>95</v>
      </c>
      <c r="K228" s="14" t="s">
        <v>96</v>
      </c>
      <c r="L228" s="14" t="s">
        <v>97</v>
      </c>
      <c r="M228" s="18">
        <v>45778</v>
      </c>
    </row>
    <row r="229" spans="1:13" ht="45" x14ac:dyDescent="0.25">
      <c r="A229" s="2">
        <v>6</v>
      </c>
      <c r="B229" s="28" t="str">
        <f>IF(C229="","",VLOOKUP(C229,'Domaines et sous domaines'!$D$3:$E$64,2,FALSE))</f>
        <v>Biens immobiliers et travaux de construction</v>
      </c>
      <c r="C229" s="12" t="s">
        <v>34</v>
      </c>
      <c r="D229" s="13" t="s">
        <v>691</v>
      </c>
      <c r="E229" s="14" t="s">
        <v>471</v>
      </c>
      <c r="F229" s="15" t="s">
        <v>98</v>
      </c>
      <c r="G229" s="14" t="s">
        <v>104</v>
      </c>
      <c r="H229" s="16" t="s">
        <v>448</v>
      </c>
      <c r="I229" s="17" t="s">
        <v>106</v>
      </c>
      <c r="J229" s="17" t="s">
        <v>164</v>
      </c>
      <c r="K229" s="14" t="s">
        <v>96</v>
      </c>
      <c r="L229" s="14" t="s">
        <v>97</v>
      </c>
      <c r="M229" s="18">
        <v>45679</v>
      </c>
    </row>
    <row r="230" spans="1:13" ht="45" x14ac:dyDescent="0.25">
      <c r="A230" s="2">
        <v>6</v>
      </c>
      <c r="B230" s="28" t="str">
        <f>IF(C230="","",VLOOKUP(C230,'Domaines et sous domaines'!$D$3:$E$64,2,FALSE))</f>
        <v>Biens immobiliers et travaux de construction</v>
      </c>
      <c r="C230" s="12" t="s">
        <v>34</v>
      </c>
      <c r="D230" s="13" t="s">
        <v>691</v>
      </c>
      <c r="E230" s="14" t="s">
        <v>471</v>
      </c>
      <c r="F230" s="15" t="s">
        <v>98</v>
      </c>
      <c r="G230" s="14" t="s">
        <v>104</v>
      </c>
      <c r="H230" s="16" t="s">
        <v>449</v>
      </c>
      <c r="I230" s="17" t="s">
        <v>106</v>
      </c>
      <c r="J230" s="17" t="s">
        <v>107</v>
      </c>
      <c r="K230" s="14" t="s">
        <v>96</v>
      </c>
      <c r="L230" s="14" t="s">
        <v>97</v>
      </c>
      <c r="M230" s="18">
        <v>45717</v>
      </c>
    </row>
    <row r="231" spans="1:13" ht="45" x14ac:dyDescent="0.25">
      <c r="A231" s="2">
        <v>6</v>
      </c>
      <c r="B231" s="28" t="str">
        <f>IF(C231="","",VLOOKUP(C231,'Domaines et sous domaines'!$D$3:$E$64,2,FALSE))</f>
        <v>Biens immobiliers et travaux de construction</v>
      </c>
      <c r="C231" s="12" t="s">
        <v>6</v>
      </c>
      <c r="D231" s="13" t="s">
        <v>691</v>
      </c>
      <c r="E231" s="14" t="s">
        <v>471</v>
      </c>
      <c r="F231" s="15" t="s">
        <v>98</v>
      </c>
      <c r="G231" s="14" t="s">
        <v>99</v>
      </c>
      <c r="H231" s="16" t="s">
        <v>450</v>
      </c>
      <c r="I231" s="17" t="s">
        <v>93</v>
      </c>
      <c r="J231" s="17" t="s">
        <v>95</v>
      </c>
      <c r="K231" s="14" t="s">
        <v>96</v>
      </c>
      <c r="L231" s="14" t="s">
        <v>451</v>
      </c>
      <c r="M231" s="18">
        <v>45778</v>
      </c>
    </row>
    <row r="232" spans="1:13" ht="45" x14ac:dyDescent="0.25">
      <c r="A232" s="2">
        <v>6</v>
      </c>
      <c r="B232" s="28" t="str">
        <f>IF(C232="","",VLOOKUP(C232,'Domaines et sous domaines'!$D$3:$E$64,2,FALSE))</f>
        <v>Biens immobiliers et travaux de construction</v>
      </c>
      <c r="C232" s="12" t="s">
        <v>34</v>
      </c>
      <c r="D232" s="13" t="s">
        <v>691</v>
      </c>
      <c r="E232" s="14" t="s">
        <v>471</v>
      </c>
      <c r="F232" s="15" t="s">
        <v>98</v>
      </c>
      <c r="G232" s="14" t="s">
        <v>104</v>
      </c>
      <c r="H232" s="19" t="s">
        <v>452</v>
      </c>
      <c r="I232" s="17" t="s">
        <v>93</v>
      </c>
      <c r="J232" s="17" t="s">
        <v>95</v>
      </c>
      <c r="K232" s="14" t="s">
        <v>96</v>
      </c>
      <c r="L232" s="14" t="s">
        <v>97</v>
      </c>
      <c r="M232" s="18">
        <v>45717</v>
      </c>
    </row>
    <row r="233" spans="1:13" ht="45" x14ac:dyDescent="0.25">
      <c r="A233" s="2">
        <v>6</v>
      </c>
      <c r="B233" s="28" t="str">
        <f>IF(C233="","",VLOOKUP(C233,'Domaines et sous domaines'!$D$3:$E$64,2,FALSE))</f>
        <v>Maintenance et exploitation bâtiments et infrastructures</v>
      </c>
      <c r="C233" s="12" t="s">
        <v>38</v>
      </c>
      <c r="D233" s="13" t="s">
        <v>691</v>
      </c>
      <c r="E233" s="14" t="s">
        <v>471</v>
      </c>
      <c r="F233" s="15" t="s">
        <v>98</v>
      </c>
      <c r="G233" s="14" t="s">
        <v>99</v>
      </c>
      <c r="H233" s="19" t="s">
        <v>453</v>
      </c>
      <c r="I233" s="17" t="s">
        <v>94</v>
      </c>
      <c r="J233" s="17" t="s">
        <v>95</v>
      </c>
      <c r="K233" s="14" t="s">
        <v>96</v>
      </c>
      <c r="L233" s="14" t="s">
        <v>97</v>
      </c>
      <c r="M233" s="18">
        <v>45748</v>
      </c>
    </row>
    <row r="234" spans="1:13" ht="60" x14ac:dyDescent="0.25">
      <c r="A234" s="2">
        <v>6</v>
      </c>
      <c r="B234" s="28" t="str">
        <f>IF(C234="","",VLOOKUP(C234,'Domaines et sous domaines'!$D$3:$E$64,2,FALSE))</f>
        <v>Maintenance et exploitation bâtiments et infrastructures</v>
      </c>
      <c r="C234" s="12" t="s">
        <v>38</v>
      </c>
      <c r="D234" s="13" t="s">
        <v>691</v>
      </c>
      <c r="E234" s="14" t="s">
        <v>471</v>
      </c>
      <c r="F234" s="15" t="s">
        <v>98</v>
      </c>
      <c r="G234" s="14" t="s">
        <v>99</v>
      </c>
      <c r="H234" s="20" t="s">
        <v>454</v>
      </c>
      <c r="I234" s="17" t="s">
        <v>106</v>
      </c>
      <c r="J234" s="17" t="s">
        <v>107</v>
      </c>
      <c r="K234" s="14" t="s">
        <v>96</v>
      </c>
      <c r="L234" s="14" t="s">
        <v>97</v>
      </c>
      <c r="M234" s="18">
        <v>45748</v>
      </c>
    </row>
    <row r="235" spans="1:13" ht="45" x14ac:dyDescent="0.25">
      <c r="A235" s="2">
        <v>6</v>
      </c>
      <c r="B235" s="28" t="str">
        <f>IF(C235="","",VLOOKUP(C235,'Domaines et sous domaines'!$D$3:$E$64,2,FALSE))</f>
        <v>Biens immobiliers et travaux de construction</v>
      </c>
      <c r="C235" s="12" t="s">
        <v>6</v>
      </c>
      <c r="D235" s="13" t="s">
        <v>691</v>
      </c>
      <c r="E235" s="14" t="s">
        <v>471</v>
      </c>
      <c r="F235" s="15" t="s">
        <v>98</v>
      </c>
      <c r="G235" s="14" t="s">
        <v>99</v>
      </c>
      <c r="H235" s="20" t="s">
        <v>455</v>
      </c>
      <c r="I235" s="17" t="s">
        <v>116</v>
      </c>
      <c r="J235" s="17" t="s">
        <v>107</v>
      </c>
      <c r="K235" s="14" t="s">
        <v>96</v>
      </c>
      <c r="L235" s="14" t="s">
        <v>97</v>
      </c>
      <c r="M235" s="18">
        <v>45717</v>
      </c>
    </row>
    <row r="236" spans="1:13" ht="45" x14ac:dyDescent="0.25">
      <c r="A236" s="2">
        <v>6</v>
      </c>
      <c r="B236" s="28" t="str">
        <f>IF(C236="","",VLOOKUP(C236,'Domaines et sous domaines'!$D$3:$E$64,2,FALSE))</f>
        <v>Maintenance et exploitation bâtiments et infrastructures</v>
      </c>
      <c r="C236" s="12" t="s">
        <v>38</v>
      </c>
      <c r="D236" s="13" t="s">
        <v>691</v>
      </c>
      <c r="E236" s="14" t="s">
        <v>471</v>
      </c>
      <c r="F236" s="15" t="s">
        <v>98</v>
      </c>
      <c r="G236" s="14" t="s">
        <v>99</v>
      </c>
      <c r="H236" s="22" t="s">
        <v>456</v>
      </c>
      <c r="I236" s="17" t="s">
        <v>93</v>
      </c>
      <c r="J236" s="17" t="s">
        <v>95</v>
      </c>
      <c r="K236" s="14" t="s">
        <v>96</v>
      </c>
      <c r="L236" s="14" t="s">
        <v>97</v>
      </c>
      <c r="M236" s="18">
        <v>45778</v>
      </c>
    </row>
    <row r="237" spans="1:13" ht="45" x14ac:dyDescent="0.25">
      <c r="A237" s="2">
        <v>6</v>
      </c>
      <c r="B237" s="28" t="str">
        <f>IF(C237="","",VLOOKUP(C237,'Domaines et sous domaines'!$D$3:$E$64,2,FALSE))</f>
        <v>Biens immobiliers et travaux de construction</v>
      </c>
      <c r="C237" s="12" t="s">
        <v>6</v>
      </c>
      <c r="D237" s="13" t="s">
        <v>691</v>
      </c>
      <c r="E237" s="14" t="s">
        <v>471</v>
      </c>
      <c r="F237" s="15" t="s">
        <v>98</v>
      </c>
      <c r="G237" s="14" t="s">
        <v>99</v>
      </c>
      <c r="H237" s="22" t="s">
        <v>457</v>
      </c>
      <c r="I237" s="17" t="s">
        <v>93</v>
      </c>
      <c r="J237" s="17" t="s">
        <v>95</v>
      </c>
      <c r="K237" s="14" t="s">
        <v>96</v>
      </c>
      <c r="L237" s="14" t="s">
        <v>97</v>
      </c>
      <c r="M237" s="18">
        <v>45717</v>
      </c>
    </row>
    <row r="238" spans="1:13" ht="45" x14ac:dyDescent="0.25">
      <c r="A238" s="2">
        <v>6</v>
      </c>
      <c r="B238" s="28" t="str">
        <f>IF(C238="","",VLOOKUP(C238,'Domaines et sous domaines'!$D$3:$E$64,2,FALSE))</f>
        <v>Biens immobiliers et travaux de construction</v>
      </c>
      <c r="C238" s="12" t="s">
        <v>34</v>
      </c>
      <c r="D238" s="13" t="s">
        <v>691</v>
      </c>
      <c r="E238" s="14" t="s">
        <v>471</v>
      </c>
      <c r="F238" s="15" t="s">
        <v>98</v>
      </c>
      <c r="G238" s="14" t="s">
        <v>104</v>
      </c>
      <c r="H238" s="19" t="s">
        <v>458</v>
      </c>
      <c r="I238" s="17" t="s">
        <v>106</v>
      </c>
      <c r="J238" s="17" t="s">
        <v>107</v>
      </c>
      <c r="K238" s="14" t="s">
        <v>96</v>
      </c>
      <c r="L238" s="14" t="s">
        <v>97</v>
      </c>
      <c r="M238" s="18">
        <v>45809</v>
      </c>
    </row>
    <row r="239" spans="1:13" ht="45" x14ac:dyDescent="0.25">
      <c r="A239" s="2">
        <v>6</v>
      </c>
      <c r="B239" s="28" t="str">
        <f>IF(C239="","",VLOOKUP(C239,'Domaines et sous domaines'!$D$3:$E$64,2,FALSE))</f>
        <v>Biens immobiliers et travaux de construction</v>
      </c>
      <c r="C239" s="12" t="s">
        <v>34</v>
      </c>
      <c r="D239" s="13" t="s">
        <v>691</v>
      </c>
      <c r="E239" s="14" t="s">
        <v>471</v>
      </c>
      <c r="F239" s="15" t="s">
        <v>98</v>
      </c>
      <c r="G239" s="14" t="s">
        <v>104</v>
      </c>
      <c r="H239" s="16" t="s">
        <v>459</v>
      </c>
      <c r="I239" s="17" t="s">
        <v>106</v>
      </c>
      <c r="J239" s="17" t="s">
        <v>107</v>
      </c>
      <c r="K239" s="14" t="s">
        <v>96</v>
      </c>
      <c r="L239" s="14" t="s">
        <v>97</v>
      </c>
      <c r="M239" s="18">
        <v>45809</v>
      </c>
    </row>
    <row r="240" spans="1:13" ht="45" x14ac:dyDescent="0.25">
      <c r="A240" s="2">
        <v>6</v>
      </c>
      <c r="B240" s="28" t="str">
        <f>IF(C240="","",VLOOKUP(C240,'Domaines et sous domaines'!$D$3:$E$64,2,FALSE))</f>
        <v>Biens immobiliers et travaux de construction</v>
      </c>
      <c r="C240" s="12" t="s">
        <v>6</v>
      </c>
      <c r="D240" s="13" t="s">
        <v>691</v>
      </c>
      <c r="E240" s="14" t="s">
        <v>471</v>
      </c>
      <c r="F240" s="15" t="s">
        <v>98</v>
      </c>
      <c r="G240" s="14" t="s">
        <v>99</v>
      </c>
      <c r="H240" s="19" t="s">
        <v>460</v>
      </c>
      <c r="I240" s="17" t="s">
        <v>94</v>
      </c>
      <c r="J240" s="17" t="s">
        <v>95</v>
      </c>
      <c r="K240" s="14" t="s">
        <v>96</v>
      </c>
      <c r="L240" s="14" t="s">
        <v>97</v>
      </c>
      <c r="M240" s="18">
        <v>45809</v>
      </c>
    </row>
    <row r="241" spans="1:13" ht="45" x14ac:dyDescent="0.25">
      <c r="A241" s="2">
        <v>6</v>
      </c>
      <c r="B241" s="28" t="str">
        <f>IF(C241="","",VLOOKUP(C241,'Domaines et sous domaines'!$D$3:$E$64,2,FALSE))</f>
        <v>Maintenance et exploitation bâtiments et infrastructures</v>
      </c>
      <c r="C241" s="12" t="s">
        <v>38</v>
      </c>
      <c r="D241" s="13" t="s">
        <v>691</v>
      </c>
      <c r="E241" s="14" t="s">
        <v>471</v>
      </c>
      <c r="F241" s="15" t="s">
        <v>98</v>
      </c>
      <c r="G241" s="14" t="s">
        <v>99</v>
      </c>
      <c r="H241" s="19" t="s">
        <v>461</v>
      </c>
      <c r="I241" s="17" t="s">
        <v>93</v>
      </c>
      <c r="J241" s="17" t="s">
        <v>95</v>
      </c>
      <c r="K241" s="14" t="s">
        <v>96</v>
      </c>
      <c r="L241" s="14" t="s">
        <v>97</v>
      </c>
      <c r="M241" s="18">
        <v>45809</v>
      </c>
    </row>
    <row r="242" spans="1:13" ht="60" x14ac:dyDescent="0.25">
      <c r="A242" s="2">
        <v>6</v>
      </c>
      <c r="B242" s="28" t="str">
        <f>IF(C242="","",VLOOKUP(C242,'Domaines et sous domaines'!$D$3:$E$64,2,FALSE))</f>
        <v>Biens immobiliers et travaux de construction</v>
      </c>
      <c r="C242" s="12" t="s">
        <v>34</v>
      </c>
      <c r="D242" s="13" t="s">
        <v>691</v>
      </c>
      <c r="E242" s="14" t="s">
        <v>471</v>
      </c>
      <c r="F242" s="15" t="s">
        <v>98</v>
      </c>
      <c r="G242" s="14" t="s">
        <v>104</v>
      </c>
      <c r="H242" s="19" t="s">
        <v>462</v>
      </c>
      <c r="I242" s="17" t="s">
        <v>106</v>
      </c>
      <c r="J242" s="17" t="s">
        <v>107</v>
      </c>
      <c r="K242" s="14" t="s">
        <v>96</v>
      </c>
      <c r="L242" s="14" t="s">
        <v>97</v>
      </c>
      <c r="M242" s="18">
        <v>45809</v>
      </c>
    </row>
    <row r="243" spans="1:13" ht="60" x14ac:dyDescent="0.25">
      <c r="A243" s="2">
        <v>6</v>
      </c>
      <c r="B243" s="28" t="str">
        <f>IF(C243="","",VLOOKUP(C243,'Domaines et sous domaines'!$D$3:$E$64,2,FALSE))</f>
        <v>Biens immobiliers et travaux de construction</v>
      </c>
      <c r="C243" s="12" t="s">
        <v>34</v>
      </c>
      <c r="D243" s="13" t="s">
        <v>691</v>
      </c>
      <c r="E243" s="14" t="s">
        <v>471</v>
      </c>
      <c r="F243" s="15" t="s">
        <v>98</v>
      </c>
      <c r="G243" s="14" t="s">
        <v>104</v>
      </c>
      <c r="H243" s="16" t="s">
        <v>463</v>
      </c>
      <c r="I243" s="17" t="s">
        <v>106</v>
      </c>
      <c r="J243" s="17" t="s">
        <v>107</v>
      </c>
      <c r="K243" s="14" t="s">
        <v>96</v>
      </c>
      <c r="L243" s="14" t="s">
        <v>97</v>
      </c>
      <c r="M243" s="18">
        <v>45809</v>
      </c>
    </row>
    <row r="244" spans="1:13" ht="45" x14ac:dyDescent="0.25">
      <c r="A244" s="2">
        <v>6</v>
      </c>
      <c r="B244" s="28" t="str">
        <f>IF(C244="","",VLOOKUP(C244,'Domaines et sous domaines'!$D$3:$E$64,2,FALSE))</f>
        <v>Maintenance et exploitation bâtiments et infrastructures</v>
      </c>
      <c r="C244" s="12" t="s">
        <v>20</v>
      </c>
      <c r="D244" s="13" t="s">
        <v>691</v>
      </c>
      <c r="E244" s="14" t="s">
        <v>471</v>
      </c>
      <c r="F244" s="15" t="s">
        <v>98</v>
      </c>
      <c r="G244" s="14" t="s">
        <v>104</v>
      </c>
      <c r="H244" s="16" t="s">
        <v>464</v>
      </c>
      <c r="I244" s="17" t="s">
        <v>93</v>
      </c>
      <c r="J244" s="17" t="s">
        <v>95</v>
      </c>
      <c r="K244" s="14" t="s">
        <v>612</v>
      </c>
      <c r="L244" s="14" t="s">
        <v>465</v>
      </c>
      <c r="M244" s="18">
        <v>45689</v>
      </c>
    </row>
    <row r="245" spans="1:13" ht="45" x14ac:dyDescent="0.25">
      <c r="A245" s="2">
        <v>6</v>
      </c>
      <c r="B245" s="28" t="str">
        <f>IF(C245="","",VLOOKUP(C245,'Domaines et sous domaines'!$D$3:$E$64,2,FALSE))</f>
        <v>Maintenance et exploitation bâtiments et infrastructures</v>
      </c>
      <c r="C245" s="12" t="s">
        <v>7</v>
      </c>
      <c r="D245" s="13" t="s">
        <v>691</v>
      </c>
      <c r="E245" s="14" t="s">
        <v>471</v>
      </c>
      <c r="F245" s="15" t="s">
        <v>98</v>
      </c>
      <c r="G245" s="14" t="s">
        <v>104</v>
      </c>
      <c r="H245" s="16" t="s">
        <v>466</v>
      </c>
      <c r="I245" s="17" t="s">
        <v>93</v>
      </c>
      <c r="J245" s="17" t="s">
        <v>95</v>
      </c>
      <c r="K245" s="14" t="s">
        <v>96</v>
      </c>
      <c r="L245" s="14" t="s">
        <v>315</v>
      </c>
      <c r="M245" s="18">
        <v>45717</v>
      </c>
    </row>
    <row r="246" spans="1:13" ht="45" x14ac:dyDescent="0.25">
      <c r="A246" s="2">
        <v>6</v>
      </c>
      <c r="B246" s="28" t="str">
        <f>IF(C246="","",VLOOKUP(C246,'Domaines et sous domaines'!$D$3:$E$64,2,FALSE))</f>
        <v>Maintenance et exploitation bâtiments et infrastructures</v>
      </c>
      <c r="C246" s="12" t="s">
        <v>20</v>
      </c>
      <c r="D246" s="13" t="s">
        <v>691</v>
      </c>
      <c r="E246" s="14" t="s">
        <v>471</v>
      </c>
      <c r="F246" s="15" t="s">
        <v>98</v>
      </c>
      <c r="G246" s="14" t="s">
        <v>99</v>
      </c>
      <c r="H246" s="19" t="s">
        <v>467</v>
      </c>
      <c r="I246" s="17" t="s">
        <v>94</v>
      </c>
      <c r="J246" s="17" t="s">
        <v>95</v>
      </c>
      <c r="K246" s="14" t="s">
        <v>96</v>
      </c>
      <c r="L246" s="14" t="s">
        <v>97</v>
      </c>
      <c r="M246" s="18">
        <v>45717</v>
      </c>
    </row>
    <row r="247" spans="1:13" ht="45" x14ac:dyDescent="0.25">
      <c r="A247" s="2">
        <v>6</v>
      </c>
      <c r="B247" s="28" t="str">
        <f>IF(C247="","",VLOOKUP(C247,'Domaines et sous domaines'!$D$3:$E$64,2,FALSE))</f>
        <v>Maintenance et exploitation bâtiments et infrastructures</v>
      </c>
      <c r="C247" s="12" t="s">
        <v>7</v>
      </c>
      <c r="D247" s="13" t="s">
        <v>691</v>
      </c>
      <c r="E247" s="14" t="s">
        <v>471</v>
      </c>
      <c r="F247" s="15" t="s">
        <v>98</v>
      </c>
      <c r="G247" s="14" t="s">
        <v>104</v>
      </c>
      <c r="H247" s="19" t="s">
        <v>468</v>
      </c>
      <c r="I247" s="17" t="s">
        <v>106</v>
      </c>
      <c r="J247" s="17" t="s">
        <v>95</v>
      </c>
      <c r="K247" s="14" t="s">
        <v>96</v>
      </c>
      <c r="L247" s="14" t="s">
        <v>97</v>
      </c>
      <c r="M247" s="18">
        <v>45713</v>
      </c>
    </row>
    <row r="248" spans="1:13" ht="60" x14ac:dyDescent="0.25">
      <c r="A248" s="2">
        <v>6</v>
      </c>
      <c r="B248" s="28" t="str">
        <f>IF(C248="","",VLOOKUP(C248,'Domaines et sous domaines'!$D$3:$E$64,2,FALSE))</f>
        <v>Maintenance et exploitation bâtiments et infrastructures</v>
      </c>
      <c r="C248" s="12" t="s">
        <v>20</v>
      </c>
      <c r="D248" s="13" t="s">
        <v>691</v>
      </c>
      <c r="E248" s="14" t="s">
        <v>471</v>
      </c>
      <c r="F248" s="15" t="s">
        <v>98</v>
      </c>
      <c r="G248" s="14" t="s">
        <v>99</v>
      </c>
      <c r="H248" s="19" t="s">
        <v>469</v>
      </c>
      <c r="I248" s="17" t="s">
        <v>93</v>
      </c>
      <c r="J248" s="17" t="s">
        <v>95</v>
      </c>
      <c r="K248" s="14" t="s">
        <v>612</v>
      </c>
      <c r="L248" s="14" t="s">
        <v>465</v>
      </c>
      <c r="M248" s="18">
        <v>45689</v>
      </c>
    </row>
    <row r="249" spans="1:13" ht="45" x14ac:dyDescent="0.25">
      <c r="A249" s="2">
        <v>6</v>
      </c>
      <c r="B249" s="28" t="str">
        <f>IF(C249="","",VLOOKUP(C249,'Domaines et sous domaines'!$D$3:$E$64,2,FALSE))</f>
        <v>Maintenance et exploitation bâtiments et infrastructures</v>
      </c>
      <c r="C249" s="12" t="s">
        <v>20</v>
      </c>
      <c r="D249" s="13" t="s">
        <v>691</v>
      </c>
      <c r="E249" s="14" t="s">
        <v>471</v>
      </c>
      <c r="F249" s="15" t="s">
        <v>98</v>
      </c>
      <c r="G249" s="14" t="s">
        <v>104</v>
      </c>
      <c r="H249" s="20" t="s">
        <v>470</v>
      </c>
      <c r="I249" s="17" t="s">
        <v>106</v>
      </c>
      <c r="J249" s="17" t="s">
        <v>107</v>
      </c>
      <c r="K249" s="14" t="s">
        <v>96</v>
      </c>
      <c r="L249" s="14" t="s">
        <v>97</v>
      </c>
      <c r="M249" s="18">
        <v>45748</v>
      </c>
    </row>
    <row r="250" spans="1:13" ht="45" x14ac:dyDescent="0.25">
      <c r="A250" s="2">
        <v>6</v>
      </c>
      <c r="B250" s="28" t="str">
        <f>IF(C250="","",VLOOKUP(C250,'Domaines et sous domaines'!$D$3:$E$64,2,FALSE))</f>
        <v>Maintenance et exploitation bâtiments et infrastructures</v>
      </c>
      <c r="C250" s="12" t="s">
        <v>38</v>
      </c>
      <c r="D250" s="13" t="s">
        <v>691</v>
      </c>
      <c r="E250" s="14" t="s">
        <v>471</v>
      </c>
      <c r="F250" s="15" t="s">
        <v>98</v>
      </c>
      <c r="G250" s="14" t="s">
        <v>99</v>
      </c>
      <c r="H250" s="16" t="s">
        <v>453</v>
      </c>
      <c r="I250" s="17" t="s">
        <v>116</v>
      </c>
      <c r="J250" s="17" t="s">
        <v>107</v>
      </c>
      <c r="K250" s="14" t="s">
        <v>96</v>
      </c>
      <c r="L250" s="14" t="s">
        <v>97</v>
      </c>
      <c r="M250" s="18">
        <v>45717</v>
      </c>
    </row>
    <row r="251" spans="1:13" ht="105" x14ac:dyDescent="0.25">
      <c r="A251" s="2">
        <v>6</v>
      </c>
      <c r="B251" s="28" t="str">
        <f>IF(C251="","",VLOOKUP(C251,'Domaines et sous domaines'!$D$3:$E$64,2,FALSE))</f>
        <v>Biens immobiliers et travaux de construction</v>
      </c>
      <c r="C251" s="12" t="s">
        <v>34</v>
      </c>
      <c r="D251" s="13" t="s">
        <v>691</v>
      </c>
      <c r="E251" s="14" t="s">
        <v>471</v>
      </c>
      <c r="F251" s="15" t="s">
        <v>98</v>
      </c>
      <c r="G251" s="14" t="s">
        <v>104</v>
      </c>
      <c r="H251" s="16" t="s">
        <v>472</v>
      </c>
      <c r="I251" s="17" t="s">
        <v>93</v>
      </c>
      <c r="J251" s="17" t="s">
        <v>95</v>
      </c>
      <c r="K251" s="14" t="s">
        <v>614</v>
      </c>
      <c r="L251" s="14" t="s">
        <v>473</v>
      </c>
      <c r="M251" s="18">
        <v>45778</v>
      </c>
    </row>
    <row r="252" spans="1:13" ht="45" x14ac:dyDescent="0.25">
      <c r="A252" s="2">
        <v>6</v>
      </c>
      <c r="B252" s="28" t="str">
        <f>IF(C252="","",VLOOKUP(C252,'Domaines et sous domaines'!$D$3:$E$64,2,FALSE))</f>
        <v>Biens immobiliers et travaux de construction</v>
      </c>
      <c r="C252" s="12" t="s">
        <v>6</v>
      </c>
      <c r="D252" s="13" t="s">
        <v>691</v>
      </c>
      <c r="E252" s="14" t="s">
        <v>471</v>
      </c>
      <c r="F252" s="15" t="s">
        <v>98</v>
      </c>
      <c r="G252" s="14" t="s">
        <v>99</v>
      </c>
      <c r="H252" s="16" t="s">
        <v>474</v>
      </c>
      <c r="I252" s="17" t="s">
        <v>93</v>
      </c>
      <c r="J252" s="17" t="s">
        <v>95</v>
      </c>
      <c r="K252" s="14" t="s">
        <v>475</v>
      </c>
      <c r="L252" s="14" t="s">
        <v>154</v>
      </c>
      <c r="M252" s="18">
        <v>45717</v>
      </c>
    </row>
    <row r="253" spans="1:13" ht="45" x14ac:dyDescent="0.25">
      <c r="A253" s="2">
        <v>6</v>
      </c>
      <c r="B253" s="28" t="str">
        <f>IF(C253="","",VLOOKUP(C253,'Domaines et sous domaines'!$D$3:$E$64,2,FALSE))</f>
        <v>Biens immobiliers et travaux de construction</v>
      </c>
      <c r="C253" s="12" t="s">
        <v>6</v>
      </c>
      <c r="D253" s="13" t="s">
        <v>691</v>
      </c>
      <c r="E253" s="14" t="s">
        <v>471</v>
      </c>
      <c r="F253" s="15" t="s">
        <v>98</v>
      </c>
      <c r="G253" s="14" t="s">
        <v>99</v>
      </c>
      <c r="H253" s="19" t="s">
        <v>476</v>
      </c>
      <c r="I253" s="17" t="s">
        <v>93</v>
      </c>
      <c r="J253" s="17" t="s">
        <v>95</v>
      </c>
      <c r="K253" s="14" t="s">
        <v>475</v>
      </c>
      <c r="L253" s="14" t="s">
        <v>154</v>
      </c>
      <c r="M253" s="18">
        <v>45778</v>
      </c>
    </row>
    <row r="254" spans="1:13" ht="45" x14ac:dyDescent="0.25">
      <c r="A254" s="2">
        <v>6</v>
      </c>
      <c r="B254" s="28" t="str">
        <f>IF(C254="","",VLOOKUP(C254,'Domaines et sous domaines'!$D$3:$E$64,2,FALSE))</f>
        <v>Biens immobiliers et travaux de construction</v>
      </c>
      <c r="C254" s="12" t="s">
        <v>6</v>
      </c>
      <c r="D254" s="13" t="s">
        <v>691</v>
      </c>
      <c r="E254" s="14" t="s">
        <v>471</v>
      </c>
      <c r="F254" s="15" t="s">
        <v>98</v>
      </c>
      <c r="G254" s="14" t="s">
        <v>99</v>
      </c>
      <c r="H254" s="19" t="s">
        <v>477</v>
      </c>
      <c r="I254" s="17" t="s">
        <v>94</v>
      </c>
      <c r="J254" s="17" t="s">
        <v>95</v>
      </c>
      <c r="K254" s="14" t="s">
        <v>475</v>
      </c>
      <c r="L254" s="14" t="s">
        <v>154</v>
      </c>
      <c r="M254" s="18">
        <v>45717</v>
      </c>
    </row>
    <row r="255" spans="1:13" ht="45" x14ac:dyDescent="0.25">
      <c r="A255" s="2">
        <v>6</v>
      </c>
      <c r="B255" s="28" t="str">
        <f>IF(C255="","",VLOOKUP(C255,'Domaines et sous domaines'!$D$3:$E$64,2,FALSE))</f>
        <v>Biens immobiliers et travaux de construction</v>
      </c>
      <c r="C255" s="12" t="s">
        <v>6</v>
      </c>
      <c r="D255" s="13" t="s">
        <v>691</v>
      </c>
      <c r="E255" s="14" t="s">
        <v>471</v>
      </c>
      <c r="F255" s="15" t="s">
        <v>98</v>
      </c>
      <c r="G255" s="14" t="s">
        <v>99</v>
      </c>
      <c r="H255" s="19" t="s">
        <v>478</v>
      </c>
      <c r="I255" s="17" t="s">
        <v>94</v>
      </c>
      <c r="J255" s="17" t="s">
        <v>95</v>
      </c>
      <c r="K255" s="14" t="s">
        <v>475</v>
      </c>
      <c r="L255" s="14" t="s">
        <v>154</v>
      </c>
      <c r="M255" s="18">
        <v>45778</v>
      </c>
    </row>
    <row r="256" spans="1:13" ht="45" x14ac:dyDescent="0.25">
      <c r="A256" s="2">
        <v>6</v>
      </c>
      <c r="B256" s="28" t="str">
        <f>IF(C256="","",VLOOKUP(C256,'Domaines et sous domaines'!$D$3:$E$64,2,FALSE))</f>
        <v>Biens immobiliers et travaux de construction</v>
      </c>
      <c r="C256" s="12" t="s">
        <v>6</v>
      </c>
      <c r="D256" s="13" t="s">
        <v>691</v>
      </c>
      <c r="E256" s="14" t="s">
        <v>471</v>
      </c>
      <c r="F256" s="15" t="s">
        <v>98</v>
      </c>
      <c r="G256" s="14" t="s">
        <v>99</v>
      </c>
      <c r="H256" s="20" t="s">
        <v>479</v>
      </c>
      <c r="I256" s="17" t="s">
        <v>93</v>
      </c>
      <c r="J256" s="17" t="s">
        <v>95</v>
      </c>
      <c r="K256" s="14" t="s">
        <v>229</v>
      </c>
      <c r="L256" s="14" t="s">
        <v>624</v>
      </c>
      <c r="M256" s="18">
        <v>45748</v>
      </c>
    </row>
    <row r="257" spans="1:13" ht="45" x14ac:dyDescent="0.25">
      <c r="A257" s="2">
        <v>6</v>
      </c>
      <c r="B257" s="28" t="str">
        <f>IF(C257="","",VLOOKUP(C257,'Domaines et sous domaines'!$D$3:$E$64,2,FALSE))</f>
        <v>Biens immobiliers et travaux de construction</v>
      </c>
      <c r="C257" s="12" t="s">
        <v>6</v>
      </c>
      <c r="D257" s="13" t="s">
        <v>691</v>
      </c>
      <c r="E257" s="14" t="s">
        <v>471</v>
      </c>
      <c r="F257" s="15" t="s">
        <v>98</v>
      </c>
      <c r="G257" s="14" t="s">
        <v>99</v>
      </c>
      <c r="H257" s="20" t="s">
        <v>480</v>
      </c>
      <c r="I257" s="17" t="s">
        <v>94</v>
      </c>
      <c r="J257" s="17" t="s">
        <v>95</v>
      </c>
      <c r="K257" s="14" t="s">
        <v>229</v>
      </c>
      <c r="L257" s="14" t="s">
        <v>624</v>
      </c>
      <c r="M257" s="18">
        <v>45809</v>
      </c>
    </row>
    <row r="258" spans="1:13" ht="45" x14ac:dyDescent="0.25">
      <c r="A258" s="2">
        <v>6</v>
      </c>
      <c r="B258" s="28" t="str">
        <f>IF(C258="","",VLOOKUP(C258,'Domaines et sous domaines'!$D$3:$E$64,2,FALSE))</f>
        <v>Biens immobiliers et travaux de construction</v>
      </c>
      <c r="C258" s="12" t="s">
        <v>6</v>
      </c>
      <c r="D258" s="13" t="s">
        <v>691</v>
      </c>
      <c r="E258" s="14" t="s">
        <v>471</v>
      </c>
      <c r="F258" s="15" t="s">
        <v>98</v>
      </c>
      <c r="G258" s="14" t="s">
        <v>99</v>
      </c>
      <c r="H258" s="19" t="s">
        <v>477</v>
      </c>
      <c r="I258" s="17" t="s">
        <v>93</v>
      </c>
      <c r="J258" s="17" t="s">
        <v>95</v>
      </c>
      <c r="K258" s="14" t="s">
        <v>229</v>
      </c>
      <c r="L258" s="14" t="s">
        <v>621</v>
      </c>
      <c r="M258" s="18">
        <v>45809</v>
      </c>
    </row>
    <row r="259" spans="1:13" ht="45" x14ac:dyDescent="0.25">
      <c r="A259" s="2">
        <v>6</v>
      </c>
      <c r="B259" s="28" t="str">
        <f>IF(C259="","",VLOOKUP(C259,'Domaines et sous domaines'!$D$3:$E$64,2,FALSE))</f>
        <v>Biens immobiliers et travaux de construction</v>
      </c>
      <c r="C259" s="12" t="s">
        <v>6</v>
      </c>
      <c r="D259" s="13" t="s">
        <v>691</v>
      </c>
      <c r="E259" s="14" t="s">
        <v>471</v>
      </c>
      <c r="F259" s="15" t="s">
        <v>98</v>
      </c>
      <c r="G259" s="14" t="s">
        <v>99</v>
      </c>
      <c r="H259" s="19" t="s">
        <v>478</v>
      </c>
      <c r="I259" s="17" t="s">
        <v>94</v>
      </c>
      <c r="J259" s="17" t="s">
        <v>95</v>
      </c>
      <c r="K259" s="14" t="s">
        <v>229</v>
      </c>
      <c r="L259" s="14" t="s">
        <v>621</v>
      </c>
      <c r="M259" s="18">
        <v>45870</v>
      </c>
    </row>
    <row r="260" spans="1:13" ht="45" x14ac:dyDescent="0.25">
      <c r="A260" s="2">
        <v>6</v>
      </c>
      <c r="B260" s="28" t="str">
        <f>IF(C260="","",VLOOKUP(C260,'Domaines et sous domaines'!$D$3:$E$64,2,FALSE))</f>
        <v>Biens immobiliers et travaux de construction</v>
      </c>
      <c r="C260" s="12" t="s">
        <v>6</v>
      </c>
      <c r="D260" s="13" t="s">
        <v>691</v>
      </c>
      <c r="E260" s="14" t="s">
        <v>471</v>
      </c>
      <c r="F260" s="15" t="s">
        <v>98</v>
      </c>
      <c r="G260" s="14" t="s">
        <v>99</v>
      </c>
      <c r="H260" s="19" t="s">
        <v>481</v>
      </c>
      <c r="I260" s="17" t="s">
        <v>93</v>
      </c>
      <c r="J260" s="17" t="s">
        <v>95</v>
      </c>
      <c r="K260" s="14" t="s">
        <v>229</v>
      </c>
      <c r="L260" s="14" t="s">
        <v>625</v>
      </c>
      <c r="M260" s="18">
        <v>45809</v>
      </c>
    </row>
    <row r="261" spans="1:13" ht="45" x14ac:dyDescent="0.25">
      <c r="A261" s="2">
        <v>6</v>
      </c>
      <c r="B261" s="28" t="str">
        <f>IF(C261="","",VLOOKUP(C261,'Domaines et sous domaines'!$D$3:$E$64,2,FALSE))</f>
        <v>Biens immobiliers et travaux de construction</v>
      </c>
      <c r="C261" s="12" t="s">
        <v>6</v>
      </c>
      <c r="D261" s="13" t="s">
        <v>691</v>
      </c>
      <c r="E261" s="14" t="s">
        <v>471</v>
      </c>
      <c r="F261" s="15" t="s">
        <v>98</v>
      </c>
      <c r="G261" s="14" t="s">
        <v>99</v>
      </c>
      <c r="H261" s="19" t="s">
        <v>482</v>
      </c>
      <c r="I261" s="17" t="s">
        <v>94</v>
      </c>
      <c r="J261" s="17" t="s">
        <v>95</v>
      </c>
      <c r="K261" s="14" t="s">
        <v>229</v>
      </c>
      <c r="L261" s="14" t="s">
        <v>625</v>
      </c>
      <c r="M261" s="18">
        <v>45870</v>
      </c>
    </row>
    <row r="262" spans="1:13" ht="45" x14ac:dyDescent="0.25">
      <c r="A262" s="2">
        <v>6</v>
      </c>
      <c r="B262" s="28" t="str">
        <f>IF(C262="","",VLOOKUP(C262,'Domaines et sous domaines'!$D$3:$E$64,2,FALSE))</f>
        <v>Biens immobiliers et travaux de construction</v>
      </c>
      <c r="C262" s="12" t="s">
        <v>6</v>
      </c>
      <c r="D262" s="13" t="s">
        <v>691</v>
      </c>
      <c r="E262" s="14" t="s">
        <v>471</v>
      </c>
      <c r="F262" s="15" t="s">
        <v>98</v>
      </c>
      <c r="G262" s="14" t="s">
        <v>99</v>
      </c>
      <c r="H262" s="19" t="s">
        <v>483</v>
      </c>
      <c r="I262" s="17" t="s">
        <v>93</v>
      </c>
      <c r="J262" s="17" t="s">
        <v>95</v>
      </c>
      <c r="K262" s="14" t="s">
        <v>229</v>
      </c>
      <c r="L262" s="14" t="s">
        <v>626</v>
      </c>
      <c r="M262" s="18">
        <v>45809</v>
      </c>
    </row>
    <row r="263" spans="1:13" ht="45" x14ac:dyDescent="0.25">
      <c r="A263" s="2">
        <v>6</v>
      </c>
      <c r="B263" s="28" t="str">
        <f>IF(C263="","",VLOOKUP(C263,'Domaines et sous domaines'!$D$3:$E$64,2,FALSE))</f>
        <v>Biens immobiliers et travaux de construction</v>
      </c>
      <c r="C263" s="12" t="s">
        <v>6</v>
      </c>
      <c r="D263" s="13" t="s">
        <v>691</v>
      </c>
      <c r="E263" s="14" t="s">
        <v>471</v>
      </c>
      <c r="F263" s="15" t="s">
        <v>98</v>
      </c>
      <c r="G263" s="14" t="s">
        <v>99</v>
      </c>
      <c r="H263" s="16" t="s">
        <v>484</v>
      </c>
      <c r="I263" s="17" t="s">
        <v>94</v>
      </c>
      <c r="J263" s="17" t="s">
        <v>95</v>
      </c>
      <c r="K263" s="14" t="s">
        <v>229</v>
      </c>
      <c r="L263" s="14" t="s">
        <v>626</v>
      </c>
      <c r="M263" s="18">
        <v>45870</v>
      </c>
    </row>
    <row r="264" spans="1:13" ht="45" x14ac:dyDescent="0.25">
      <c r="A264" s="2">
        <v>6</v>
      </c>
      <c r="B264" s="28" t="str">
        <f>IF(C264="","",VLOOKUP(C264,'Domaines et sous domaines'!$D$3:$E$64,2,FALSE))</f>
        <v>Biens immobiliers et travaux de construction</v>
      </c>
      <c r="C264" s="12" t="s">
        <v>34</v>
      </c>
      <c r="D264" s="13" t="s">
        <v>691</v>
      </c>
      <c r="E264" s="14" t="s">
        <v>471</v>
      </c>
      <c r="F264" s="15" t="s">
        <v>98</v>
      </c>
      <c r="G264" s="14" t="s">
        <v>104</v>
      </c>
      <c r="H264" s="16" t="s">
        <v>485</v>
      </c>
      <c r="I264" s="17" t="s">
        <v>106</v>
      </c>
      <c r="J264" s="17" t="s">
        <v>95</v>
      </c>
      <c r="K264" s="14" t="s">
        <v>177</v>
      </c>
      <c r="L264" s="14" t="s">
        <v>178</v>
      </c>
      <c r="M264" s="18">
        <v>45689</v>
      </c>
    </row>
    <row r="265" spans="1:13" ht="45" x14ac:dyDescent="0.25">
      <c r="A265" s="2">
        <v>6</v>
      </c>
      <c r="B265" s="28" t="str">
        <f>IF(C265="","",VLOOKUP(C265,'Domaines et sous domaines'!$D$3:$E$64,2,FALSE))</f>
        <v>Biens immobiliers et travaux de construction</v>
      </c>
      <c r="C265" s="12" t="s">
        <v>6</v>
      </c>
      <c r="D265" s="13" t="s">
        <v>691</v>
      </c>
      <c r="E265" s="14" t="s">
        <v>471</v>
      </c>
      <c r="F265" s="15" t="s">
        <v>98</v>
      </c>
      <c r="G265" s="14" t="s">
        <v>99</v>
      </c>
      <c r="H265" s="16" t="s">
        <v>486</v>
      </c>
      <c r="I265" s="17" t="s">
        <v>94</v>
      </c>
      <c r="J265" s="17" t="s">
        <v>95</v>
      </c>
      <c r="K265" s="14" t="s">
        <v>96</v>
      </c>
      <c r="L265" s="14" t="s">
        <v>97</v>
      </c>
      <c r="M265" s="18">
        <v>45689</v>
      </c>
    </row>
    <row r="266" spans="1:13" ht="45" x14ac:dyDescent="0.25">
      <c r="A266" s="2">
        <v>6</v>
      </c>
      <c r="B266" s="28" t="str">
        <f>IF(C266="","",VLOOKUP(C266,'Domaines et sous domaines'!$D$3:$E$64,2,FALSE))</f>
        <v>Biens immobiliers et travaux de construction</v>
      </c>
      <c r="C266" s="12" t="s">
        <v>6</v>
      </c>
      <c r="D266" s="13" t="s">
        <v>691</v>
      </c>
      <c r="E266" s="14" t="s">
        <v>471</v>
      </c>
      <c r="F266" s="15" t="s">
        <v>98</v>
      </c>
      <c r="G266" s="14" t="s">
        <v>99</v>
      </c>
      <c r="H266" s="19" t="s">
        <v>487</v>
      </c>
      <c r="I266" s="17" t="s">
        <v>123</v>
      </c>
      <c r="J266" s="17" t="s">
        <v>95</v>
      </c>
      <c r="K266" s="14" t="s">
        <v>96</v>
      </c>
      <c r="L266" s="14" t="s">
        <v>97</v>
      </c>
      <c r="M266" s="18">
        <v>45837</v>
      </c>
    </row>
    <row r="267" spans="1:13" ht="45" x14ac:dyDescent="0.25">
      <c r="A267" s="2">
        <v>6</v>
      </c>
      <c r="B267" s="28" t="str">
        <f>IF(C267="","",VLOOKUP(C267,'Domaines et sous domaines'!$D$3:$E$64,2,FALSE))</f>
        <v>Biens immobiliers et travaux de construction</v>
      </c>
      <c r="C267" s="12" t="s">
        <v>6</v>
      </c>
      <c r="D267" s="13" t="s">
        <v>691</v>
      </c>
      <c r="E267" s="14" t="s">
        <v>471</v>
      </c>
      <c r="F267" s="15" t="s">
        <v>98</v>
      </c>
      <c r="G267" s="14" t="s">
        <v>99</v>
      </c>
      <c r="H267" s="19" t="s">
        <v>488</v>
      </c>
      <c r="I267" s="17" t="s">
        <v>123</v>
      </c>
      <c r="J267" s="17" t="s">
        <v>95</v>
      </c>
      <c r="K267" s="14" t="s">
        <v>96</v>
      </c>
      <c r="L267" s="14" t="s">
        <v>97</v>
      </c>
      <c r="M267" s="18">
        <v>46007</v>
      </c>
    </row>
    <row r="268" spans="1:13" ht="45" x14ac:dyDescent="0.25">
      <c r="A268" s="2">
        <v>6</v>
      </c>
      <c r="B268" s="28" t="str">
        <f>IF(C268="","",VLOOKUP(C268,'Domaines et sous domaines'!$D$3:$E$64,2,FALSE))</f>
        <v>Biens immobiliers et travaux de construction</v>
      </c>
      <c r="C268" s="12" t="s">
        <v>34</v>
      </c>
      <c r="D268" s="13" t="s">
        <v>691</v>
      </c>
      <c r="E268" s="14" t="s">
        <v>471</v>
      </c>
      <c r="F268" s="15" t="s">
        <v>98</v>
      </c>
      <c r="G268" s="14" t="s">
        <v>104</v>
      </c>
      <c r="H268" s="19" t="s">
        <v>489</v>
      </c>
      <c r="I268" s="17" t="s">
        <v>93</v>
      </c>
      <c r="J268" s="17" t="s">
        <v>95</v>
      </c>
      <c r="K268" s="14" t="s">
        <v>96</v>
      </c>
      <c r="L268" s="14" t="s">
        <v>97</v>
      </c>
      <c r="M268" s="18">
        <v>45738</v>
      </c>
    </row>
    <row r="269" spans="1:13" ht="45" x14ac:dyDescent="0.25">
      <c r="A269" s="2">
        <v>6</v>
      </c>
      <c r="B269" s="28" t="str">
        <f>IF(C269="","",VLOOKUP(C269,'Domaines et sous domaines'!$D$3:$E$64,2,FALSE))</f>
        <v>Biens immobiliers et travaux de construction</v>
      </c>
      <c r="C269" s="12" t="s">
        <v>6</v>
      </c>
      <c r="D269" s="13" t="s">
        <v>691</v>
      </c>
      <c r="E269" s="14" t="s">
        <v>471</v>
      </c>
      <c r="F269" s="15" t="s">
        <v>98</v>
      </c>
      <c r="G269" s="14" t="s">
        <v>99</v>
      </c>
      <c r="H269" s="20" t="s">
        <v>490</v>
      </c>
      <c r="I269" s="17" t="s">
        <v>94</v>
      </c>
      <c r="J269" s="17" t="s">
        <v>95</v>
      </c>
      <c r="K269" s="14" t="s">
        <v>139</v>
      </c>
      <c r="L269" s="14" t="s">
        <v>188</v>
      </c>
      <c r="M269" s="18">
        <v>45705</v>
      </c>
    </row>
    <row r="270" spans="1:13" ht="45" x14ac:dyDescent="0.25">
      <c r="A270" s="2">
        <v>6</v>
      </c>
      <c r="B270" s="28" t="str">
        <f>IF(C270="","",VLOOKUP(C270,'Domaines et sous domaines'!$D$3:$E$64,2,FALSE))</f>
        <v>Biens immobiliers et travaux de construction</v>
      </c>
      <c r="C270" s="12" t="s">
        <v>6</v>
      </c>
      <c r="D270" s="13" t="s">
        <v>691</v>
      </c>
      <c r="E270" s="14" t="s">
        <v>471</v>
      </c>
      <c r="F270" s="15" t="s">
        <v>98</v>
      </c>
      <c r="G270" s="14" t="s">
        <v>99</v>
      </c>
      <c r="H270" s="20" t="s">
        <v>491</v>
      </c>
      <c r="I270" s="17" t="s">
        <v>93</v>
      </c>
      <c r="J270" s="17" t="s">
        <v>95</v>
      </c>
      <c r="K270" s="14" t="s">
        <v>139</v>
      </c>
      <c r="L270" s="14" t="s">
        <v>492</v>
      </c>
      <c r="M270" s="18">
        <v>45705</v>
      </c>
    </row>
    <row r="271" spans="1:13" ht="45" x14ac:dyDescent="0.25">
      <c r="A271" s="2">
        <v>6</v>
      </c>
      <c r="B271" s="28" t="str">
        <f>IF(C271="","",VLOOKUP(C271,'Domaines et sous domaines'!$D$3:$E$64,2,FALSE))</f>
        <v>Biens immobiliers et travaux de construction</v>
      </c>
      <c r="C271" s="12" t="s">
        <v>6</v>
      </c>
      <c r="D271" s="13" t="s">
        <v>691</v>
      </c>
      <c r="E271" s="14" t="s">
        <v>471</v>
      </c>
      <c r="F271" s="15" t="s">
        <v>98</v>
      </c>
      <c r="G271" s="14" t="s">
        <v>99</v>
      </c>
      <c r="H271" s="19" t="s">
        <v>490</v>
      </c>
      <c r="I271" s="17" t="s">
        <v>94</v>
      </c>
      <c r="J271" s="17" t="s">
        <v>95</v>
      </c>
      <c r="K271" s="14" t="s">
        <v>139</v>
      </c>
      <c r="L271" s="14" t="s">
        <v>493</v>
      </c>
      <c r="M271" s="18">
        <v>45705</v>
      </c>
    </row>
    <row r="272" spans="1:13" ht="45" x14ac:dyDescent="0.25">
      <c r="A272" s="29">
        <v>7</v>
      </c>
      <c r="B272" s="28" t="str">
        <f>IF(C272="","",VLOOKUP(C272,'Domaines et sous domaines'!$D$3:$E$64,2,FALSE))</f>
        <v>Prestations intellectuelles et formation</v>
      </c>
      <c r="C272" s="12" t="s">
        <v>10</v>
      </c>
      <c r="D272" s="13" t="s">
        <v>524</v>
      </c>
      <c r="E272" s="14" t="s">
        <v>525</v>
      </c>
      <c r="F272" s="15" t="s">
        <v>137</v>
      </c>
      <c r="G272" s="14" t="s">
        <v>104</v>
      </c>
      <c r="H272" s="16" t="s">
        <v>526</v>
      </c>
      <c r="I272" s="17" t="s">
        <v>106</v>
      </c>
      <c r="J272" s="17" t="s">
        <v>107</v>
      </c>
      <c r="K272" s="14" t="s">
        <v>615</v>
      </c>
      <c r="L272" s="14" t="s">
        <v>627</v>
      </c>
      <c r="M272" s="18">
        <v>45839</v>
      </c>
    </row>
    <row r="273" spans="1:13" ht="75" x14ac:dyDescent="0.25">
      <c r="A273" s="29">
        <v>7</v>
      </c>
      <c r="B273" s="28" t="str">
        <f>IF(C273="","",VLOOKUP(C273,'Domaines et sous domaines'!$D$3:$E$64,2,FALSE))</f>
        <v>Moyens généraux</v>
      </c>
      <c r="C273" s="12" t="s">
        <v>13</v>
      </c>
      <c r="D273" s="13" t="s">
        <v>524</v>
      </c>
      <c r="E273" s="14" t="s">
        <v>525</v>
      </c>
      <c r="F273" s="15" t="s">
        <v>137</v>
      </c>
      <c r="G273" s="14" t="s">
        <v>104</v>
      </c>
      <c r="H273" s="16" t="s">
        <v>527</v>
      </c>
      <c r="I273" s="17" t="s">
        <v>106</v>
      </c>
      <c r="J273" s="17" t="s">
        <v>107</v>
      </c>
      <c r="K273" s="14" t="s">
        <v>96</v>
      </c>
      <c r="L273" s="14" t="s">
        <v>97</v>
      </c>
      <c r="M273" s="18"/>
    </row>
    <row r="274" spans="1:13" ht="45" x14ac:dyDescent="0.25">
      <c r="A274" s="29">
        <v>7</v>
      </c>
      <c r="B274" s="28" t="str">
        <f>IF(C274="","",VLOOKUP(C274,'Domaines et sous domaines'!$D$3:$E$64,2,FALSE))</f>
        <v>Moyens généraux</v>
      </c>
      <c r="C274" s="12" t="s">
        <v>9</v>
      </c>
      <c r="D274" s="13" t="s">
        <v>524</v>
      </c>
      <c r="E274" s="14" t="s">
        <v>525</v>
      </c>
      <c r="F274" s="15" t="s">
        <v>137</v>
      </c>
      <c r="G274" s="14" t="s">
        <v>104</v>
      </c>
      <c r="H274" s="16" t="s">
        <v>528</v>
      </c>
      <c r="I274" s="17" t="s">
        <v>106</v>
      </c>
      <c r="J274" s="17" t="s">
        <v>107</v>
      </c>
      <c r="K274" s="14" t="s">
        <v>96</v>
      </c>
      <c r="L274" s="14" t="s">
        <v>529</v>
      </c>
      <c r="M274" s="18">
        <v>45931</v>
      </c>
    </row>
    <row r="275" spans="1:13" ht="45" x14ac:dyDescent="0.25">
      <c r="A275" s="29">
        <v>7</v>
      </c>
      <c r="B275" s="28" t="str">
        <f>IF(C275="","",VLOOKUP(C275,'Domaines et sous domaines'!$D$3:$E$64,2,FALSE))</f>
        <v>Moyens de communication</v>
      </c>
      <c r="C275" s="12" t="s">
        <v>41</v>
      </c>
      <c r="D275" s="13" t="s">
        <v>524</v>
      </c>
      <c r="E275" s="14" t="s">
        <v>525</v>
      </c>
      <c r="F275" s="15" t="s">
        <v>137</v>
      </c>
      <c r="G275" s="14" t="s">
        <v>104</v>
      </c>
      <c r="H275" s="19" t="s">
        <v>530</v>
      </c>
      <c r="I275" s="17" t="s">
        <v>106</v>
      </c>
      <c r="J275" s="17" t="s">
        <v>313</v>
      </c>
      <c r="K275" s="14" t="s">
        <v>570</v>
      </c>
      <c r="L275" s="14" t="s">
        <v>297</v>
      </c>
      <c r="M275" s="18">
        <v>45901</v>
      </c>
    </row>
    <row r="276" spans="1:13" ht="45" x14ac:dyDescent="0.25">
      <c r="A276" s="29">
        <v>7</v>
      </c>
      <c r="B276" s="28" t="str">
        <f>IF(C276="","",VLOOKUP(C276,'Domaines et sous domaines'!$D$3:$E$64,2,FALSE))</f>
        <v>Prestations et services divers</v>
      </c>
      <c r="C276" s="12" t="s">
        <v>58</v>
      </c>
      <c r="D276" s="13" t="s">
        <v>524</v>
      </c>
      <c r="E276" s="14" t="s">
        <v>525</v>
      </c>
      <c r="F276" s="15" t="s">
        <v>137</v>
      </c>
      <c r="G276" s="14" t="s">
        <v>104</v>
      </c>
      <c r="H276" s="19" t="s">
        <v>531</v>
      </c>
      <c r="I276" s="17" t="s">
        <v>116</v>
      </c>
      <c r="J276" s="17" t="s">
        <v>107</v>
      </c>
      <c r="K276" s="14" t="s">
        <v>570</v>
      </c>
      <c r="L276" s="14" t="s">
        <v>297</v>
      </c>
      <c r="M276" s="18">
        <v>45662</v>
      </c>
    </row>
    <row r="277" spans="1:13" ht="60" x14ac:dyDescent="0.25">
      <c r="A277" s="29">
        <v>7</v>
      </c>
      <c r="B277" s="28" t="str">
        <f>IF(C277="","",VLOOKUP(C277,'Domaines et sous domaines'!$D$3:$E$64,2,FALSE))</f>
        <v>Prestations et services divers</v>
      </c>
      <c r="C277" s="12" t="s">
        <v>58</v>
      </c>
      <c r="D277" s="13" t="s">
        <v>524</v>
      </c>
      <c r="E277" s="14" t="s">
        <v>525</v>
      </c>
      <c r="F277" s="15" t="s">
        <v>137</v>
      </c>
      <c r="G277" s="14" t="s">
        <v>104</v>
      </c>
      <c r="H277" s="19" t="s">
        <v>532</v>
      </c>
      <c r="I277" s="17" t="s">
        <v>116</v>
      </c>
      <c r="J277" s="17" t="s">
        <v>107</v>
      </c>
      <c r="K277" s="14" t="s">
        <v>139</v>
      </c>
      <c r="L277" s="14" t="s">
        <v>533</v>
      </c>
      <c r="M277" s="18">
        <v>45870</v>
      </c>
    </row>
    <row r="278" spans="1:13" ht="409.5" x14ac:dyDescent="0.25">
      <c r="A278" s="29">
        <v>7</v>
      </c>
      <c r="B278" s="28" t="str">
        <f>IF(C278="","",VLOOKUP(C278,'Domaines et sous domaines'!$D$3:$E$64,2,FALSE))</f>
        <v>Prestations intellectuelles et formation</v>
      </c>
      <c r="C278" s="12" t="s">
        <v>10</v>
      </c>
      <c r="D278" s="13" t="s">
        <v>524</v>
      </c>
      <c r="E278" s="14" t="s">
        <v>525</v>
      </c>
      <c r="F278" s="15" t="s">
        <v>137</v>
      </c>
      <c r="G278" s="14" t="s">
        <v>104</v>
      </c>
      <c r="H278" s="19" t="s">
        <v>534</v>
      </c>
      <c r="I278" s="17" t="s">
        <v>116</v>
      </c>
      <c r="J278" s="17" t="s">
        <v>95</v>
      </c>
      <c r="K278" s="14" t="s">
        <v>570</v>
      </c>
      <c r="L278" s="14" t="s">
        <v>297</v>
      </c>
      <c r="M278" s="18">
        <v>45748</v>
      </c>
    </row>
    <row r="279" spans="1:13" ht="90" x14ac:dyDescent="0.25">
      <c r="A279" s="29">
        <v>7</v>
      </c>
      <c r="B279" s="28" t="str">
        <f>IF(C279="","",VLOOKUP(C279,'Domaines et sous domaines'!$D$3:$E$64,2,FALSE))</f>
        <v>Prestations intellectuelles et formation</v>
      </c>
      <c r="C279" s="12" t="s">
        <v>10</v>
      </c>
      <c r="D279" s="13" t="s">
        <v>524</v>
      </c>
      <c r="E279" s="14" t="s">
        <v>525</v>
      </c>
      <c r="F279" s="15" t="s">
        <v>137</v>
      </c>
      <c r="G279" s="14" t="s">
        <v>104</v>
      </c>
      <c r="H279" s="19" t="s">
        <v>535</v>
      </c>
      <c r="I279" s="17" t="s">
        <v>106</v>
      </c>
      <c r="J279" s="17" t="s">
        <v>107</v>
      </c>
      <c r="K279" s="14" t="s">
        <v>616</v>
      </c>
      <c r="L279" s="14" t="s">
        <v>536</v>
      </c>
      <c r="M279" s="18">
        <v>45887</v>
      </c>
    </row>
    <row r="280" spans="1:13" ht="75" x14ac:dyDescent="0.25">
      <c r="A280" s="29">
        <v>7</v>
      </c>
      <c r="B280" s="28" t="str">
        <f>IF(C280="","",VLOOKUP(C280,'Domaines et sous domaines'!$D$3:$E$64,2,FALSE))</f>
        <v>Prestations intellectuelles et formation</v>
      </c>
      <c r="C280" s="12" t="s">
        <v>10</v>
      </c>
      <c r="D280" s="13" t="s">
        <v>524</v>
      </c>
      <c r="E280" s="14" t="s">
        <v>525</v>
      </c>
      <c r="F280" s="15" t="s">
        <v>137</v>
      </c>
      <c r="G280" s="14" t="s">
        <v>104</v>
      </c>
      <c r="H280" s="20" t="s">
        <v>537</v>
      </c>
      <c r="I280" s="17" t="s">
        <v>106</v>
      </c>
      <c r="J280" s="17" t="s">
        <v>107</v>
      </c>
      <c r="K280" s="14" t="s">
        <v>570</v>
      </c>
      <c r="L280" s="14" t="s">
        <v>297</v>
      </c>
      <c r="M280" s="18">
        <v>45810</v>
      </c>
    </row>
    <row r="281" spans="1:13" ht="45" x14ac:dyDescent="0.25">
      <c r="A281" s="29">
        <v>7</v>
      </c>
      <c r="B281" s="28" t="str">
        <f>IF(C281="","",VLOOKUP(C281,'Domaines et sous domaines'!$D$3:$E$64,2,FALSE))</f>
        <v>Prestations et services divers</v>
      </c>
      <c r="C281" s="12" t="s">
        <v>58</v>
      </c>
      <c r="D281" s="13" t="s">
        <v>524</v>
      </c>
      <c r="E281" s="14" t="s">
        <v>525</v>
      </c>
      <c r="F281" s="15" t="s">
        <v>137</v>
      </c>
      <c r="G281" s="14" t="s">
        <v>104</v>
      </c>
      <c r="H281" s="20" t="s">
        <v>669</v>
      </c>
      <c r="I281" s="17" t="s">
        <v>106</v>
      </c>
      <c r="J281" s="17" t="s">
        <v>538</v>
      </c>
      <c r="K281" s="14" t="s">
        <v>570</v>
      </c>
      <c r="L281" s="14" t="s">
        <v>297</v>
      </c>
      <c r="M281" s="18">
        <v>45931</v>
      </c>
    </row>
    <row r="282" spans="1:13" ht="45" x14ac:dyDescent="0.25">
      <c r="A282" s="29">
        <v>7</v>
      </c>
      <c r="B282" s="28" t="str">
        <f>IF(C282="","",VLOOKUP(C282,'Domaines et sous domaines'!$D$3:$E$64,2,FALSE))</f>
        <v>Moyens généraux</v>
      </c>
      <c r="C282" s="12" t="s">
        <v>9</v>
      </c>
      <c r="D282" s="13" t="s">
        <v>524</v>
      </c>
      <c r="E282" s="14" t="s">
        <v>525</v>
      </c>
      <c r="F282" s="15" t="s">
        <v>137</v>
      </c>
      <c r="G282" s="14" t="s">
        <v>104</v>
      </c>
      <c r="H282" s="19" t="s">
        <v>539</v>
      </c>
      <c r="I282" s="17" t="s">
        <v>93</v>
      </c>
      <c r="J282" s="17" t="s">
        <v>95</v>
      </c>
      <c r="K282" s="14" t="s">
        <v>617</v>
      </c>
      <c r="L282" s="14" t="s">
        <v>297</v>
      </c>
      <c r="M282" s="18">
        <v>45748</v>
      </c>
    </row>
    <row r="283" spans="1:13" ht="45" x14ac:dyDescent="0.25">
      <c r="A283" s="29">
        <v>7</v>
      </c>
      <c r="B283" s="28" t="str">
        <f>IF(C283="","",VLOOKUP(C283,'Domaines et sous domaines'!$D$3:$E$64,2,FALSE))</f>
        <v>Biens immobiliers et travaux de construction</v>
      </c>
      <c r="C283" s="12" t="s">
        <v>24</v>
      </c>
      <c r="D283" s="13" t="s">
        <v>524</v>
      </c>
      <c r="E283" s="14" t="s">
        <v>525</v>
      </c>
      <c r="F283" s="15" t="s">
        <v>137</v>
      </c>
      <c r="G283" s="14" t="s">
        <v>99</v>
      </c>
      <c r="H283" s="19" t="s">
        <v>540</v>
      </c>
      <c r="I283" s="17" t="s">
        <v>93</v>
      </c>
      <c r="J283" s="17" t="s">
        <v>95</v>
      </c>
      <c r="K283" s="14" t="s">
        <v>96</v>
      </c>
      <c r="L283" s="14" t="s">
        <v>97</v>
      </c>
      <c r="M283" s="18">
        <v>45778</v>
      </c>
    </row>
    <row r="284" spans="1:13" ht="45" x14ac:dyDescent="0.25">
      <c r="A284" s="29">
        <v>7</v>
      </c>
      <c r="B284" s="28" t="str">
        <f>IF(C284="","",VLOOKUP(C284,'Domaines et sous domaines'!$D$3:$E$64,2,FALSE))</f>
        <v>Biens immobiliers et travaux de construction</v>
      </c>
      <c r="C284" s="12" t="s">
        <v>24</v>
      </c>
      <c r="D284" s="13" t="s">
        <v>524</v>
      </c>
      <c r="E284" s="14" t="s">
        <v>525</v>
      </c>
      <c r="F284" s="15" t="s">
        <v>137</v>
      </c>
      <c r="G284" s="14" t="s">
        <v>99</v>
      </c>
      <c r="H284" s="19" t="s">
        <v>541</v>
      </c>
      <c r="I284" s="17" t="s">
        <v>93</v>
      </c>
      <c r="J284" s="17" t="s">
        <v>95</v>
      </c>
      <c r="K284" s="14" t="s">
        <v>96</v>
      </c>
      <c r="L284" s="14" t="s">
        <v>97</v>
      </c>
      <c r="M284" s="18">
        <v>45809</v>
      </c>
    </row>
    <row r="285" spans="1:13" ht="45" x14ac:dyDescent="0.25">
      <c r="A285" s="29">
        <v>7</v>
      </c>
      <c r="B285" s="28" t="str">
        <f>IF(C285="","",VLOOKUP(C285,'Domaines et sous domaines'!$D$3:$E$64,2,FALSE))</f>
        <v>Biens immobiliers et travaux de construction</v>
      </c>
      <c r="C285" s="12" t="s">
        <v>24</v>
      </c>
      <c r="D285" s="13" t="s">
        <v>524</v>
      </c>
      <c r="E285" s="14" t="s">
        <v>542</v>
      </c>
      <c r="F285" s="15" t="s">
        <v>137</v>
      </c>
      <c r="G285" s="14" t="s">
        <v>99</v>
      </c>
      <c r="H285" s="16" t="s">
        <v>543</v>
      </c>
      <c r="I285" s="17" t="s">
        <v>106</v>
      </c>
      <c r="J285" s="17" t="s">
        <v>107</v>
      </c>
      <c r="K285" s="14" t="s">
        <v>177</v>
      </c>
      <c r="L285" s="14" t="s">
        <v>158</v>
      </c>
      <c r="M285" s="18">
        <v>45717</v>
      </c>
    </row>
    <row r="286" spans="1:13" ht="45" x14ac:dyDescent="0.25">
      <c r="A286" s="29">
        <v>7</v>
      </c>
      <c r="B286" s="28" t="str">
        <f>IF(C286="","",VLOOKUP(C286,'Domaines et sous domaines'!$D$3:$E$64,2,FALSE))</f>
        <v>Maintenance et exploitation bâtiments et infrastructures</v>
      </c>
      <c r="C286" s="12" t="s">
        <v>38</v>
      </c>
      <c r="D286" s="13" t="s">
        <v>524</v>
      </c>
      <c r="E286" s="14" t="s">
        <v>542</v>
      </c>
      <c r="F286" s="15" t="s">
        <v>137</v>
      </c>
      <c r="G286" s="14" t="s">
        <v>99</v>
      </c>
      <c r="H286" s="16" t="s">
        <v>544</v>
      </c>
      <c r="I286" s="17" t="s">
        <v>106</v>
      </c>
      <c r="J286" s="17" t="s">
        <v>107</v>
      </c>
      <c r="K286" s="14" t="s">
        <v>545</v>
      </c>
      <c r="L286" s="14" t="s">
        <v>546</v>
      </c>
      <c r="M286" s="18">
        <v>45717</v>
      </c>
    </row>
    <row r="287" spans="1:13" ht="45" x14ac:dyDescent="0.25">
      <c r="A287" s="29">
        <v>7</v>
      </c>
      <c r="B287" s="28" t="str">
        <f>IF(C287="","",VLOOKUP(C287,'Domaines et sous domaines'!$D$3:$E$64,2,FALSE))</f>
        <v>Prestations et services divers</v>
      </c>
      <c r="C287" s="12" t="s">
        <v>58</v>
      </c>
      <c r="D287" s="13" t="s">
        <v>524</v>
      </c>
      <c r="E287" s="14" t="s">
        <v>542</v>
      </c>
      <c r="F287" s="15" t="s">
        <v>137</v>
      </c>
      <c r="G287" s="14" t="s">
        <v>104</v>
      </c>
      <c r="H287" s="35" t="s">
        <v>547</v>
      </c>
      <c r="I287" s="17" t="s">
        <v>106</v>
      </c>
      <c r="J287" s="17" t="s">
        <v>107</v>
      </c>
      <c r="K287" s="14" t="s">
        <v>615</v>
      </c>
      <c r="L287" s="14" t="s">
        <v>627</v>
      </c>
      <c r="M287" s="18">
        <v>45778</v>
      </c>
    </row>
    <row r="288" spans="1:13" ht="45" x14ac:dyDescent="0.25">
      <c r="A288" s="29">
        <v>7</v>
      </c>
      <c r="B288" s="28" t="str">
        <f>IF(C288="","",VLOOKUP(C288,'Domaines et sous domaines'!$D$3:$E$64,2,FALSE))</f>
        <v>Prestations et services divers</v>
      </c>
      <c r="C288" s="12" t="s">
        <v>58</v>
      </c>
      <c r="D288" s="13" t="s">
        <v>524</v>
      </c>
      <c r="E288" s="14" t="s">
        <v>542</v>
      </c>
      <c r="F288" s="15" t="s">
        <v>137</v>
      </c>
      <c r="G288" s="14" t="s">
        <v>104</v>
      </c>
      <c r="H288" s="19" t="s">
        <v>548</v>
      </c>
      <c r="I288" s="17" t="s">
        <v>106</v>
      </c>
      <c r="J288" s="17" t="s">
        <v>107</v>
      </c>
      <c r="K288" s="14" t="s">
        <v>615</v>
      </c>
      <c r="L288" s="14" t="s">
        <v>627</v>
      </c>
      <c r="M288" s="18">
        <v>45839</v>
      </c>
    </row>
    <row r="289" spans="1:13" ht="45" x14ac:dyDescent="0.25">
      <c r="A289" s="29">
        <v>7</v>
      </c>
      <c r="B289" s="28" t="str">
        <f>IF(C289="","",VLOOKUP(C289,'Domaines et sous domaines'!$D$3:$E$64,2,FALSE))</f>
        <v>Biens immobiliers et travaux de construction</v>
      </c>
      <c r="C289" s="12" t="s">
        <v>6</v>
      </c>
      <c r="D289" s="13" t="s">
        <v>524</v>
      </c>
      <c r="E289" s="14" t="s">
        <v>542</v>
      </c>
      <c r="F289" s="15" t="s">
        <v>137</v>
      </c>
      <c r="G289" s="14" t="s">
        <v>99</v>
      </c>
      <c r="H289" s="19" t="s">
        <v>549</v>
      </c>
      <c r="I289" s="17" t="s">
        <v>106</v>
      </c>
      <c r="J289" s="17" t="s">
        <v>107</v>
      </c>
      <c r="K289" s="14" t="s">
        <v>545</v>
      </c>
      <c r="L289" s="14" t="s">
        <v>97</v>
      </c>
      <c r="M289" s="18">
        <v>45809</v>
      </c>
    </row>
    <row r="290" spans="1:13" ht="45" x14ac:dyDescent="0.25">
      <c r="A290" s="29">
        <v>7</v>
      </c>
      <c r="B290" s="28" t="str">
        <f>IF(C290="","",VLOOKUP(C290,'Domaines et sous domaines'!$D$3:$E$64,2,FALSE))</f>
        <v>Maintenance et exploitation bâtiments et infrastructures</v>
      </c>
      <c r="C290" s="12" t="s">
        <v>20</v>
      </c>
      <c r="D290" s="13" t="s">
        <v>524</v>
      </c>
      <c r="E290" s="14" t="s">
        <v>542</v>
      </c>
      <c r="F290" s="15" t="s">
        <v>137</v>
      </c>
      <c r="G290" s="14" t="s">
        <v>99</v>
      </c>
      <c r="H290" s="19" t="s">
        <v>550</v>
      </c>
      <c r="I290" s="17" t="s">
        <v>106</v>
      </c>
      <c r="J290" s="17" t="s">
        <v>107</v>
      </c>
      <c r="K290" s="14" t="s">
        <v>545</v>
      </c>
      <c r="L290" s="14" t="s">
        <v>97</v>
      </c>
      <c r="M290" s="18">
        <v>45809</v>
      </c>
    </row>
    <row r="291" spans="1:13" ht="45" x14ac:dyDescent="0.25">
      <c r="A291" s="29">
        <v>7</v>
      </c>
      <c r="B291" s="28" t="str">
        <f>IF(C291="","",VLOOKUP(C291,'Domaines et sous domaines'!$D$3:$E$64,2,FALSE))</f>
        <v>Informatique et Télécoms</v>
      </c>
      <c r="C291" s="12" t="s">
        <v>70</v>
      </c>
      <c r="D291" s="13" t="s">
        <v>524</v>
      </c>
      <c r="E291" s="14" t="s">
        <v>542</v>
      </c>
      <c r="F291" s="15" t="s">
        <v>137</v>
      </c>
      <c r="G291" s="14" t="s">
        <v>99</v>
      </c>
      <c r="H291" s="19" t="s">
        <v>551</v>
      </c>
      <c r="I291" s="17" t="s">
        <v>106</v>
      </c>
      <c r="J291" s="17" t="s">
        <v>107</v>
      </c>
      <c r="K291" s="14" t="s">
        <v>545</v>
      </c>
      <c r="L291" s="14" t="s">
        <v>97</v>
      </c>
      <c r="M291" s="18">
        <v>45717</v>
      </c>
    </row>
    <row r="292" spans="1:13" ht="45" x14ac:dyDescent="0.25">
      <c r="A292" s="29">
        <v>7</v>
      </c>
      <c r="B292" s="28" t="str">
        <f>IF(C292="","",VLOOKUP(C292,'Domaines et sous domaines'!$D$3:$E$64,2,FALSE))</f>
        <v>Biens immobiliers et travaux de construction</v>
      </c>
      <c r="C292" s="12" t="s">
        <v>6</v>
      </c>
      <c r="D292" s="13" t="s">
        <v>524</v>
      </c>
      <c r="E292" s="14" t="s">
        <v>542</v>
      </c>
      <c r="F292" s="15" t="s">
        <v>137</v>
      </c>
      <c r="G292" s="14" t="s">
        <v>99</v>
      </c>
      <c r="H292" s="19" t="s">
        <v>552</v>
      </c>
      <c r="I292" s="17" t="s">
        <v>106</v>
      </c>
      <c r="J292" s="17" t="s">
        <v>107</v>
      </c>
      <c r="K292" s="14" t="s">
        <v>545</v>
      </c>
      <c r="L292" s="14" t="s">
        <v>451</v>
      </c>
      <c r="M292" s="18">
        <v>45809</v>
      </c>
    </row>
    <row r="293" spans="1:13" ht="45" x14ac:dyDescent="0.25">
      <c r="A293" s="29">
        <v>7</v>
      </c>
      <c r="B293" s="28" t="str">
        <f>IF(C293="","",VLOOKUP(C293,'Domaines et sous domaines'!$D$3:$E$64,2,FALSE))</f>
        <v>Prestations intellectuelles et formation</v>
      </c>
      <c r="C293" s="12" t="s">
        <v>10</v>
      </c>
      <c r="D293" s="13" t="s">
        <v>524</v>
      </c>
      <c r="E293" s="14" t="s">
        <v>542</v>
      </c>
      <c r="F293" s="15" t="s">
        <v>137</v>
      </c>
      <c r="G293" s="14" t="s">
        <v>104</v>
      </c>
      <c r="H293" s="20" t="s">
        <v>553</v>
      </c>
      <c r="I293" s="17" t="s">
        <v>106</v>
      </c>
      <c r="J293" s="17" t="s">
        <v>107</v>
      </c>
      <c r="K293" s="14" t="s">
        <v>139</v>
      </c>
      <c r="L293" s="14" t="s">
        <v>554</v>
      </c>
      <c r="M293" s="18">
        <v>45717</v>
      </c>
    </row>
    <row r="294" spans="1:13" ht="45" x14ac:dyDescent="0.25">
      <c r="A294" s="29">
        <v>7</v>
      </c>
      <c r="B294" s="28" t="str">
        <f>IF(C294="","",VLOOKUP(C294,'Domaines et sous domaines'!$D$3:$E$64,2,FALSE))</f>
        <v>Moyens généraux</v>
      </c>
      <c r="C294" s="12" t="s">
        <v>50</v>
      </c>
      <c r="D294" s="13" t="s">
        <v>524</v>
      </c>
      <c r="E294" s="14" t="s">
        <v>555</v>
      </c>
      <c r="F294" s="15" t="s">
        <v>137</v>
      </c>
      <c r="G294" s="14" t="s">
        <v>110</v>
      </c>
      <c r="H294" s="20" t="s">
        <v>556</v>
      </c>
      <c r="I294" s="17" t="s">
        <v>116</v>
      </c>
      <c r="J294" s="17" t="s">
        <v>107</v>
      </c>
      <c r="K294" s="14" t="s">
        <v>96</v>
      </c>
      <c r="L294" s="14" t="s">
        <v>97</v>
      </c>
      <c r="M294" s="18">
        <v>45717</v>
      </c>
    </row>
    <row r="295" spans="1:13" ht="60" x14ac:dyDescent="0.25">
      <c r="A295" s="29">
        <v>7</v>
      </c>
      <c r="B295" s="28" t="str">
        <f>IF(C295="","",VLOOKUP(C295,'Domaines et sous domaines'!$D$3:$E$64,2,FALSE))</f>
        <v>Prestations et services divers</v>
      </c>
      <c r="C295" s="12" t="s">
        <v>58</v>
      </c>
      <c r="D295" s="13" t="s">
        <v>524</v>
      </c>
      <c r="E295" s="14" t="s">
        <v>555</v>
      </c>
      <c r="F295" s="15" t="s">
        <v>137</v>
      </c>
      <c r="G295" s="14" t="s">
        <v>110</v>
      </c>
      <c r="H295" s="20" t="s">
        <v>557</v>
      </c>
      <c r="I295" s="17" t="s">
        <v>93</v>
      </c>
      <c r="J295" s="17" t="s">
        <v>95</v>
      </c>
      <c r="K295" s="14" t="s">
        <v>96</v>
      </c>
      <c r="L295" s="14" t="s">
        <v>97</v>
      </c>
      <c r="M295" s="18">
        <v>45658</v>
      </c>
    </row>
    <row r="296" spans="1:13" ht="45" x14ac:dyDescent="0.25">
      <c r="A296" s="29">
        <v>7</v>
      </c>
      <c r="B296" s="28" t="str">
        <f>IF(C296="","",VLOOKUP(C296,'Domaines et sous domaines'!$D$3:$E$64,2,FALSE))</f>
        <v>Biens immobiliers et travaux de construction</v>
      </c>
      <c r="C296" s="12" t="s">
        <v>6</v>
      </c>
      <c r="D296" s="13" t="s">
        <v>524</v>
      </c>
      <c r="E296" s="14" t="s">
        <v>555</v>
      </c>
      <c r="F296" s="15" t="s">
        <v>137</v>
      </c>
      <c r="G296" s="14" t="s">
        <v>99</v>
      </c>
      <c r="H296" s="19" t="s">
        <v>558</v>
      </c>
      <c r="I296" s="17" t="s">
        <v>116</v>
      </c>
      <c r="J296" s="17" t="s">
        <v>107</v>
      </c>
      <c r="K296" s="14" t="s">
        <v>96</v>
      </c>
      <c r="L296" s="14" t="s">
        <v>97</v>
      </c>
      <c r="M296" s="18">
        <v>45717</v>
      </c>
    </row>
    <row r="297" spans="1:13" ht="45" x14ac:dyDescent="0.25">
      <c r="A297" s="29">
        <v>7</v>
      </c>
      <c r="B297" s="28" t="str">
        <f>IF(C297="","",VLOOKUP(C297,'Domaines et sous domaines'!$D$3:$E$64,2,FALSE))</f>
        <v>Fournitures et matériels divers</v>
      </c>
      <c r="C297" s="12" t="s">
        <v>57</v>
      </c>
      <c r="D297" s="13" t="s">
        <v>524</v>
      </c>
      <c r="E297" s="14" t="s">
        <v>604</v>
      </c>
      <c r="F297" s="15" t="s">
        <v>98</v>
      </c>
      <c r="G297" s="14" t="s">
        <v>110</v>
      </c>
      <c r="H297" s="19" t="s">
        <v>559</v>
      </c>
      <c r="I297" s="17" t="s">
        <v>106</v>
      </c>
      <c r="J297" s="17" t="s">
        <v>95</v>
      </c>
      <c r="K297" s="14" t="s">
        <v>96</v>
      </c>
      <c r="L297" s="14" t="s">
        <v>97</v>
      </c>
      <c r="M297" s="18">
        <v>45717</v>
      </c>
    </row>
    <row r="298" spans="1:13" ht="45" x14ac:dyDescent="0.25">
      <c r="A298" s="29">
        <v>7</v>
      </c>
      <c r="B298" s="28" t="str">
        <f>IF(C298="","",VLOOKUP(C298,'Domaines et sous domaines'!$D$3:$E$64,2,FALSE))</f>
        <v>Maintenance et exploitation bâtiments et infrastructures</v>
      </c>
      <c r="C298" s="12" t="s">
        <v>7</v>
      </c>
      <c r="D298" s="13" t="s">
        <v>524</v>
      </c>
      <c r="E298" s="14" t="s">
        <v>604</v>
      </c>
      <c r="F298" s="15" t="s">
        <v>98</v>
      </c>
      <c r="G298" s="14" t="s">
        <v>99</v>
      </c>
      <c r="H298" s="19" t="s">
        <v>560</v>
      </c>
      <c r="I298" s="17" t="s">
        <v>106</v>
      </c>
      <c r="J298" s="17" t="s">
        <v>95</v>
      </c>
      <c r="K298" s="14" t="s">
        <v>570</v>
      </c>
      <c r="L298" s="14" t="s">
        <v>297</v>
      </c>
      <c r="M298" s="18">
        <v>45717</v>
      </c>
    </row>
    <row r="299" spans="1:13" ht="45" x14ac:dyDescent="0.25">
      <c r="A299" s="29">
        <v>7</v>
      </c>
      <c r="B299" s="28" t="str">
        <f>IF(C299="","",VLOOKUP(C299,'Domaines et sous domaines'!$D$3:$E$64,2,FALSE))</f>
        <v>Biens immobiliers et travaux de construction</v>
      </c>
      <c r="C299" s="12" t="s">
        <v>6</v>
      </c>
      <c r="D299" s="13" t="s">
        <v>524</v>
      </c>
      <c r="E299" s="14" t="s">
        <v>561</v>
      </c>
      <c r="F299" s="15" t="s">
        <v>137</v>
      </c>
      <c r="G299" s="14" t="s">
        <v>99</v>
      </c>
      <c r="H299" s="19" t="s">
        <v>562</v>
      </c>
      <c r="I299" s="17" t="s">
        <v>94</v>
      </c>
      <c r="J299" s="17" t="s">
        <v>95</v>
      </c>
      <c r="K299" s="14" t="s">
        <v>96</v>
      </c>
      <c r="L299" s="14" t="s">
        <v>97</v>
      </c>
      <c r="M299" s="18">
        <v>45779</v>
      </c>
    </row>
    <row r="300" spans="1:13" ht="45" x14ac:dyDescent="0.25">
      <c r="A300" s="29">
        <v>7</v>
      </c>
      <c r="B300" s="28" t="str">
        <f>IF(C300="","",VLOOKUP(C300,'Domaines et sous domaines'!$D$3:$E$64,2,FALSE))</f>
        <v>Biens immobiliers et travaux de construction</v>
      </c>
      <c r="C300" s="12" t="s">
        <v>6</v>
      </c>
      <c r="D300" s="13" t="s">
        <v>524</v>
      </c>
      <c r="E300" s="14" t="s">
        <v>561</v>
      </c>
      <c r="F300" s="15" t="s">
        <v>137</v>
      </c>
      <c r="G300" s="14" t="s">
        <v>99</v>
      </c>
      <c r="H300" s="19" t="s">
        <v>563</v>
      </c>
      <c r="I300" s="17" t="s">
        <v>123</v>
      </c>
      <c r="J300" s="17" t="s">
        <v>95</v>
      </c>
      <c r="K300" s="14" t="s">
        <v>177</v>
      </c>
      <c r="L300" s="14" t="s">
        <v>158</v>
      </c>
      <c r="M300" s="18">
        <v>45810</v>
      </c>
    </row>
    <row r="301" spans="1:13" ht="45" x14ac:dyDescent="0.25">
      <c r="A301" s="29">
        <v>7</v>
      </c>
      <c r="B301" s="28" t="str">
        <f>IF(C301="","",VLOOKUP(C301,'Domaines et sous domaines'!$D$3:$E$64,2,FALSE))</f>
        <v>Maintenance et exploitation bâtiments et infrastructures</v>
      </c>
      <c r="C301" s="12" t="s">
        <v>37</v>
      </c>
      <c r="D301" s="13" t="s">
        <v>524</v>
      </c>
      <c r="E301" s="14" t="s">
        <v>561</v>
      </c>
      <c r="F301" s="15" t="s">
        <v>137</v>
      </c>
      <c r="G301" s="14" t="s">
        <v>99</v>
      </c>
      <c r="H301" s="16" t="s">
        <v>564</v>
      </c>
      <c r="I301" s="17" t="s">
        <v>116</v>
      </c>
      <c r="J301" s="17" t="s">
        <v>107</v>
      </c>
      <c r="K301" s="14" t="s">
        <v>96</v>
      </c>
      <c r="L301" s="14" t="s">
        <v>97</v>
      </c>
      <c r="M301" s="18">
        <v>45749</v>
      </c>
    </row>
    <row r="302" spans="1:13" ht="45" x14ac:dyDescent="0.25">
      <c r="A302" s="29">
        <v>7</v>
      </c>
      <c r="B302" s="28" t="str">
        <f>IF(C302="","",VLOOKUP(C302,'Domaines et sous domaines'!$D$3:$E$64,2,FALSE))</f>
        <v>Véhicules et services connexes</v>
      </c>
      <c r="C302" s="12" t="s">
        <v>21</v>
      </c>
      <c r="D302" s="13" t="s">
        <v>524</v>
      </c>
      <c r="E302" s="14" t="s">
        <v>561</v>
      </c>
      <c r="F302" s="15" t="s">
        <v>137</v>
      </c>
      <c r="G302" s="14" t="s">
        <v>110</v>
      </c>
      <c r="H302" s="35" t="s">
        <v>565</v>
      </c>
      <c r="I302" s="17" t="s">
        <v>116</v>
      </c>
      <c r="J302" s="17" t="s">
        <v>107</v>
      </c>
      <c r="K302" s="14" t="s">
        <v>96</v>
      </c>
      <c r="L302" s="14" t="s">
        <v>97</v>
      </c>
      <c r="M302" s="18">
        <v>45687</v>
      </c>
    </row>
    <row r="303" spans="1:13" ht="45" x14ac:dyDescent="0.25">
      <c r="A303" s="29">
        <v>7</v>
      </c>
      <c r="B303" s="28" t="str">
        <f>IF(C303="","",VLOOKUP(C303,'Domaines et sous domaines'!$D$3:$E$64,2,FALSE))</f>
        <v>Biens immobiliers et travaux de construction</v>
      </c>
      <c r="C303" s="12" t="s">
        <v>35</v>
      </c>
      <c r="D303" s="13" t="s">
        <v>524</v>
      </c>
      <c r="E303" s="14" t="s">
        <v>561</v>
      </c>
      <c r="F303" s="15" t="s">
        <v>137</v>
      </c>
      <c r="G303" s="14" t="s">
        <v>110</v>
      </c>
      <c r="H303" s="16" t="s">
        <v>566</v>
      </c>
      <c r="I303" s="17" t="s">
        <v>106</v>
      </c>
      <c r="J303" s="17" t="s">
        <v>313</v>
      </c>
      <c r="K303" s="14" t="s">
        <v>96</v>
      </c>
      <c r="L303" s="14" t="s">
        <v>97</v>
      </c>
      <c r="M303" s="18">
        <v>45748</v>
      </c>
    </row>
    <row r="304" spans="1:13" ht="45" x14ac:dyDescent="0.25">
      <c r="A304" s="29">
        <v>7</v>
      </c>
      <c r="B304" s="28" t="str">
        <f>IF(C304="","",VLOOKUP(C304,'Domaines et sous domaines'!$D$3:$E$64,2,FALSE))</f>
        <v>Maintenance et exploitation bâtiments et infrastructures</v>
      </c>
      <c r="C304" s="12" t="s">
        <v>37</v>
      </c>
      <c r="D304" s="13" t="s">
        <v>524</v>
      </c>
      <c r="E304" s="14" t="s">
        <v>561</v>
      </c>
      <c r="F304" s="15" t="s">
        <v>137</v>
      </c>
      <c r="G304" s="14" t="s">
        <v>99</v>
      </c>
      <c r="H304" s="19" t="s">
        <v>567</v>
      </c>
      <c r="I304" s="17" t="s">
        <v>106</v>
      </c>
      <c r="J304" s="17" t="s">
        <v>313</v>
      </c>
      <c r="K304" s="14" t="s">
        <v>96</v>
      </c>
      <c r="L304" s="14" t="s">
        <v>97</v>
      </c>
      <c r="M304" s="18">
        <v>45778</v>
      </c>
    </row>
    <row r="305" spans="1:13" ht="45" x14ac:dyDescent="0.25">
      <c r="A305" s="29">
        <v>7</v>
      </c>
      <c r="B305" s="28" t="str">
        <f>IF(C305="","",VLOOKUP(C305,'Domaines et sous domaines'!$D$3:$E$64,2,FALSE))</f>
        <v>Biens immobiliers et travaux de construction</v>
      </c>
      <c r="C305" s="12" t="s">
        <v>35</v>
      </c>
      <c r="D305" s="13" t="s">
        <v>524</v>
      </c>
      <c r="E305" s="14" t="s">
        <v>561</v>
      </c>
      <c r="F305" s="15" t="s">
        <v>137</v>
      </c>
      <c r="G305" s="14" t="s">
        <v>110</v>
      </c>
      <c r="H305" s="19" t="s">
        <v>568</v>
      </c>
      <c r="I305" s="17" t="s">
        <v>106</v>
      </c>
      <c r="J305" s="17" t="s">
        <v>313</v>
      </c>
      <c r="K305" s="14" t="s">
        <v>96</v>
      </c>
      <c r="L305" s="14" t="s">
        <v>97</v>
      </c>
      <c r="M305" s="18">
        <v>45809</v>
      </c>
    </row>
    <row r="306" spans="1:13" ht="45" x14ac:dyDescent="0.25">
      <c r="A306" s="29">
        <v>7</v>
      </c>
      <c r="B306" s="28" t="str">
        <f>IF(C306="","",VLOOKUP(C306,'Domaines et sous domaines'!$D$3:$E$64,2,FALSE))</f>
        <v>Biens immobiliers et travaux de construction</v>
      </c>
      <c r="C306" s="12" t="s">
        <v>35</v>
      </c>
      <c r="D306" s="13" t="s">
        <v>524</v>
      </c>
      <c r="E306" s="14" t="s">
        <v>561</v>
      </c>
      <c r="F306" s="15" t="s">
        <v>137</v>
      </c>
      <c r="G306" s="14" t="s">
        <v>110</v>
      </c>
      <c r="H306" s="19" t="s">
        <v>569</v>
      </c>
      <c r="I306" s="17" t="s">
        <v>106</v>
      </c>
      <c r="J306" s="17" t="s">
        <v>313</v>
      </c>
      <c r="K306" s="14" t="s">
        <v>96</v>
      </c>
      <c r="L306" s="14" t="s">
        <v>97</v>
      </c>
      <c r="M306" s="18">
        <v>45870</v>
      </c>
    </row>
    <row r="307" spans="1:13" ht="45" x14ac:dyDescent="0.25">
      <c r="A307" s="29">
        <v>7</v>
      </c>
      <c r="B307" s="28" t="str">
        <f>IF(C307="","",VLOOKUP(C307,'Domaines et sous domaines'!$D$3:$E$64,2,FALSE))</f>
        <v>Biens immobiliers et travaux de construction</v>
      </c>
      <c r="C307" s="12" t="s">
        <v>62</v>
      </c>
      <c r="D307" s="13" t="s">
        <v>524</v>
      </c>
      <c r="E307" s="14" t="s">
        <v>561</v>
      </c>
      <c r="F307" s="15" t="s">
        <v>137</v>
      </c>
      <c r="G307" s="14" t="s">
        <v>110</v>
      </c>
      <c r="H307" s="19" t="s">
        <v>571</v>
      </c>
      <c r="I307" s="17" t="s">
        <v>106</v>
      </c>
      <c r="J307" s="17" t="s">
        <v>107</v>
      </c>
      <c r="K307" s="14" t="s">
        <v>96</v>
      </c>
      <c r="L307" s="14" t="s">
        <v>97</v>
      </c>
      <c r="M307" s="18">
        <v>45809</v>
      </c>
    </row>
    <row r="308" spans="1:13" ht="129" customHeight="1" x14ac:dyDescent="0.25">
      <c r="A308" s="29">
        <v>7</v>
      </c>
      <c r="B308" s="28" t="str">
        <f>IF(C308="","",VLOOKUP(C308,'Domaines et sous domaines'!$D$3:$E$64,2,FALSE))</f>
        <v>Biens immobiliers et travaux de construction</v>
      </c>
      <c r="C308" s="12" t="s">
        <v>24</v>
      </c>
      <c r="D308" s="13" t="s">
        <v>524</v>
      </c>
      <c r="E308" s="14" t="s">
        <v>561</v>
      </c>
      <c r="F308" s="15" t="s">
        <v>137</v>
      </c>
      <c r="G308" s="14" t="s">
        <v>99</v>
      </c>
      <c r="H308" s="20" t="s">
        <v>572</v>
      </c>
      <c r="I308" s="17" t="s">
        <v>94</v>
      </c>
      <c r="J308" s="17" t="s">
        <v>95</v>
      </c>
      <c r="K308" s="14" t="s">
        <v>142</v>
      </c>
      <c r="L308" s="14" t="s">
        <v>156</v>
      </c>
      <c r="M308" s="18">
        <v>45889</v>
      </c>
    </row>
    <row r="309" spans="1:13" ht="45" x14ac:dyDescent="0.25">
      <c r="A309" s="29">
        <v>7</v>
      </c>
      <c r="B309" s="28" t="str">
        <f>IF(C309="","",VLOOKUP(C309,'Domaines et sous domaines'!$D$3:$E$64,2,FALSE))</f>
        <v>Biens immobiliers et travaux de construction</v>
      </c>
      <c r="C309" s="12" t="s">
        <v>6</v>
      </c>
      <c r="D309" s="13" t="s">
        <v>524</v>
      </c>
      <c r="E309" s="14" t="s">
        <v>561</v>
      </c>
      <c r="F309" s="15" t="s">
        <v>137</v>
      </c>
      <c r="G309" s="14" t="s">
        <v>99</v>
      </c>
      <c r="H309" s="20" t="s">
        <v>573</v>
      </c>
      <c r="I309" s="17" t="s">
        <v>94</v>
      </c>
      <c r="J309" s="17" t="s">
        <v>95</v>
      </c>
      <c r="K309" s="14" t="s">
        <v>142</v>
      </c>
      <c r="L309" s="14" t="s">
        <v>574</v>
      </c>
      <c r="M309" s="18">
        <v>45748</v>
      </c>
    </row>
    <row r="310" spans="1:13" ht="45" x14ac:dyDescent="0.25">
      <c r="A310" s="29">
        <v>7</v>
      </c>
      <c r="B310" s="28" t="str">
        <f>IF(C310="","",VLOOKUP(C310,'Domaines et sous domaines'!$D$3:$E$64,2,FALSE))</f>
        <v>Biens immobiliers et travaux de construction</v>
      </c>
      <c r="C310" s="12" t="s">
        <v>6</v>
      </c>
      <c r="D310" s="13" t="s">
        <v>524</v>
      </c>
      <c r="E310" s="14" t="s">
        <v>561</v>
      </c>
      <c r="F310" s="15" t="s">
        <v>137</v>
      </c>
      <c r="G310" s="14" t="s">
        <v>99</v>
      </c>
      <c r="H310" s="19" t="s">
        <v>575</v>
      </c>
      <c r="I310" s="17" t="s">
        <v>94</v>
      </c>
      <c r="J310" s="17" t="s">
        <v>95</v>
      </c>
      <c r="K310" s="14" t="s">
        <v>142</v>
      </c>
      <c r="L310" s="14" t="s">
        <v>154</v>
      </c>
      <c r="M310" s="18">
        <v>45748</v>
      </c>
    </row>
    <row r="311" spans="1:13" ht="45" x14ac:dyDescent="0.25">
      <c r="A311" s="29">
        <v>7</v>
      </c>
      <c r="B311" s="28" t="str">
        <f>IF(C311="","",VLOOKUP(C311,'Domaines et sous domaines'!$D$3:$E$64,2,FALSE))</f>
        <v>Biens immobiliers et travaux de construction</v>
      </c>
      <c r="C311" s="12" t="s">
        <v>34</v>
      </c>
      <c r="D311" s="13" t="s">
        <v>524</v>
      </c>
      <c r="E311" s="14" t="s">
        <v>561</v>
      </c>
      <c r="F311" s="15" t="s">
        <v>137</v>
      </c>
      <c r="G311" s="14" t="s">
        <v>104</v>
      </c>
      <c r="H311" s="19" t="s">
        <v>576</v>
      </c>
      <c r="I311" s="17" t="s">
        <v>106</v>
      </c>
      <c r="J311" s="17" t="s">
        <v>107</v>
      </c>
      <c r="K311" s="14" t="s">
        <v>139</v>
      </c>
      <c r="L311" s="14" t="s">
        <v>577</v>
      </c>
      <c r="M311" s="18">
        <v>45748</v>
      </c>
    </row>
    <row r="312" spans="1:13" ht="45" x14ac:dyDescent="0.25">
      <c r="A312" s="29">
        <v>7</v>
      </c>
      <c r="B312" s="28" t="str">
        <f>IF(C312="","",VLOOKUP(C312,'Domaines et sous domaines'!$D$3:$E$64,2,FALSE))</f>
        <v>Biens immobiliers et travaux de construction</v>
      </c>
      <c r="C312" s="12" t="s">
        <v>24</v>
      </c>
      <c r="D312" s="13" t="s">
        <v>524</v>
      </c>
      <c r="E312" s="14" t="s">
        <v>561</v>
      </c>
      <c r="F312" s="15" t="s">
        <v>137</v>
      </c>
      <c r="G312" s="14" t="s">
        <v>99</v>
      </c>
      <c r="H312" s="19" t="s">
        <v>578</v>
      </c>
      <c r="I312" s="17" t="s">
        <v>94</v>
      </c>
      <c r="J312" s="17" t="s">
        <v>95</v>
      </c>
      <c r="K312" s="14" t="s">
        <v>96</v>
      </c>
      <c r="L312" s="14" t="s">
        <v>97</v>
      </c>
      <c r="M312" s="18">
        <v>45962</v>
      </c>
    </row>
    <row r="313" spans="1:13" ht="45" x14ac:dyDescent="0.25">
      <c r="A313" s="29">
        <v>7</v>
      </c>
      <c r="B313" s="28" t="str">
        <f>IF(C313="","",VLOOKUP(C313,'Domaines et sous domaines'!$D$3:$E$64,2,FALSE))</f>
        <v>Biens immobiliers et travaux de construction</v>
      </c>
      <c r="C313" s="12" t="s">
        <v>24</v>
      </c>
      <c r="D313" s="13" t="s">
        <v>524</v>
      </c>
      <c r="E313" s="14" t="s">
        <v>561</v>
      </c>
      <c r="F313" s="15" t="s">
        <v>137</v>
      </c>
      <c r="G313" s="14" t="s">
        <v>99</v>
      </c>
      <c r="H313" s="32" t="s">
        <v>579</v>
      </c>
      <c r="I313" s="17" t="s">
        <v>94</v>
      </c>
      <c r="J313" s="17" t="s">
        <v>95</v>
      </c>
      <c r="K313" s="14" t="s">
        <v>139</v>
      </c>
      <c r="L313" s="14" t="s">
        <v>166</v>
      </c>
      <c r="M313" s="18">
        <v>45962</v>
      </c>
    </row>
    <row r="314" spans="1:13" ht="45" x14ac:dyDescent="0.25">
      <c r="A314" s="29">
        <v>7</v>
      </c>
      <c r="B314" s="28" t="str">
        <f>IF(C314="","",VLOOKUP(C314,'Domaines et sous domaines'!$D$3:$E$64,2,FALSE))</f>
        <v>Biens immobiliers et travaux de construction</v>
      </c>
      <c r="C314" s="12" t="s">
        <v>6</v>
      </c>
      <c r="D314" s="13" t="s">
        <v>524</v>
      </c>
      <c r="E314" s="14" t="s">
        <v>580</v>
      </c>
      <c r="F314" s="15" t="s">
        <v>98</v>
      </c>
      <c r="G314" s="14" t="s">
        <v>99</v>
      </c>
      <c r="H314" s="19" t="s">
        <v>581</v>
      </c>
      <c r="I314" s="17" t="s">
        <v>93</v>
      </c>
      <c r="J314" s="17" t="s">
        <v>95</v>
      </c>
      <c r="K314" s="14" t="s">
        <v>96</v>
      </c>
      <c r="L314" s="14" t="s">
        <v>97</v>
      </c>
      <c r="M314" s="18">
        <v>45748</v>
      </c>
    </row>
    <row r="315" spans="1:13" ht="45" x14ac:dyDescent="0.25">
      <c r="A315" s="29">
        <v>7</v>
      </c>
      <c r="B315" s="28" t="str">
        <f>IF(C315="","",VLOOKUP(C315,'Domaines et sous domaines'!$D$3:$E$64,2,FALSE))</f>
        <v>Biens immobiliers et travaux de construction</v>
      </c>
      <c r="C315" s="12" t="s">
        <v>6</v>
      </c>
      <c r="D315" s="13" t="s">
        <v>524</v>
      </c>
      <c r="E315" s="14" t="s">
        <v>580</v>
      </c>
      <c r="F315" s="15" t="s">
        <v>98</v>
      </c>
      <c r="G315" s="14" t="s">
        <v>99</v>
      </c>
      <c r="H315" s="16" t="s">
        <v>582</v>
      </c>
      <c r="I315" s="17" t="s">
        <v>94</v>
      </c>
      <c r="J315" s="17" t="s">
        <v>95</v>
      </c>
      <c r="K315" s="14" t="s">
        <v>96</v>
      </c>
      <c r="L315" s="14" t="s">
        <v>97</v>
      </c>
      <c r="M315" s="18">
        <v>45870</v>
      </c>
    </row>
    <row r="316" spans="1:13" ht="45" x14ac:dyDescent="0.25">
      <c r="A316" s="29">
        <v>7</v>
      </c>
      <c r="B316" s="28" t="str">
        <f>IF(C316="","",VLOOKUP(C316,'Domaines et sous domaines'!$D$3:$E$64,2,FALSE))</f>
        <v>Biens immobiliers et travaux de construction</v>
      </c>
      <c r="C316" s="12" t="s">
        <v>6</v>
      </c>
      <c r="D316" s="13" t="s">
        <v>524</v>
      </c>
      <c r="E316" s="14" t="s">
        <v>580</v>
      </c>
      <c r="F316" s="15" t="s">
        <v>98</v>
      </c>
      <c r="G316" s="14" t="s">
        <v>99</v>
      </c>
      <c r="H316" s="16" t="s">
        <v>583</v>
      </c>
      <c r="I316" s="17" t="s">
        <v>116</v>
      </c>
      <c r="J316" s="17" t="s">
        <v>95</v>
      </c>
      <c r="K316" s="14" t="s">
        <v>96</v>
      </c>
      <c r="L316" s="14" t="s">
        <v>97</v>
      </c>
      <c r="M316" s="18">
        <v>45870</v>
      </c>
    </row>
    <row r="317" spans="1:13" ht="45" x14ac:dyDescent="0.25">
      <c r="A317" s="29">
        <v>7</v>
      </c>
      <c r="B317" s="28" t="str">
        <f>IF(C317="","",VLOOKUP(C317,'Domaines et sous domaines'!$D$3:$E$64,2,FALSE))</f>
        <v>Véhicules et services connexes</v>
      </c>
      <c r="C317" s="12" t="s">
        <v>21</v>
      </c>
      <c r="D317" s="13" t="s">
        <v>524</v>
      </c>
      <c r="E317" s="14" t="s">
        <v>580</v>
      </c>
      <c r="F317" s="15" t="s">
        <v>98</v>
      </c>
      <c r="G317" s="14" t="s">
        <v>110</v>
      </c>
      <c r="H317" s="16" t="s">
        <v>584</v>
      </c>
      <c r="I317" s="17" t="s">
        <v>106</v>
      </c>
      <c r="J317" s="17" t="s">
        <v>107</v>
      </c>
      <c r="K317" s="14" t="s">
        <v>96</v>
      </c>
      <c r="L317" s="14" t="s">
        <v>97</v>
      </c>
      <c r="M317" s="18">
        <v>45703</v>
      </c>
    </row>
    <row r="318" spans="1:13" ht="45" x14ac:dyDescent="0.25">
      <c r="A318" s="29">
        <v>7</v>
      </c>
      <c r="B318" s="28" t="str">
        <f>IF(C318="","",VLOOKUP(C318,'Domaines et sous domaines'!$D$3:$E$64,2,FALSE))</f>
        <v>Véhicules et services connexes</v>
      </c>
      <c r="C318" s="12" t="s">
        <v>21</v>
      </c>
      <c r="D318" s="13" t="s">
        <v>524</v>
      </c>
      <c r="E318" s="14" t="s">
        <v>580</v>
      </c>
      <c r="F318" s="15" t="s">
        <v>98</v>
      </c>
      <c r="G318" s="14" t="s">
        <v>110</v>
      </c>
      <c r="H318" s="19" t="s">
        <v>585</v>
      </c>
      <c r="I318" s="17" t="s">
        <v>106</v>
      </c>
      <c r="J318" s="17" t="s">
        <v>107</v>
      </c>
      <c r="K318" s="14" t="s">
        <v>96</v>
      </c>
      <c r="L318" s="14" t="s">
        <v>97</v>
      </c>
      <c r="M318" s="18">
        <v>45809</v>
      </c>
    </row>
    <row r="319" spans="1:13" ht="45" x14ac:dyDescent="0.25">
      <c r="A319" s="29">
        <v>7</v>
      </c>
      <c r="B319" s="28" t="str">
        <f>IF(C319="","",VLOOKUP(C319,'Domaines et sous domaines'!$D$3:$E$64,2,FALSE))</f>
        <v>Véhicules et services connexes</v>
      </c>
      <c r="C319" s="12" t="s">
        <v>21</v>
      </c>
      <c r="D319" s="13" t="s">
        <v>524</v>
      </c>
      <c r="E319" s="14" t="s">
        <v>580</v>
      </c>
      <c r="F319" s="15" t="s">
        <v>98</v>
      </c>
      <c r="G319" s="14" t="s">
        <v>110</v>
      </c>
      <c r="H319" s="19" t="s">
        <v>586</v>
      </c>
      <c r="I319" s="17" t="s">
        <v>94</v>
      </c>
      <c r="J319" s="17" t="s">
        <v>95</v>
      </c>
      <c r="K319" s="14" t="s">
        <v>570</v>
      </c>
      <c r="L319" s="14" t="s">
        <v>297</v>
      </c>
      <c r="M319" s="18">
        <v>45748</v>
      </c>
    </row>
    <row r="320" spans="1:13" ht="45" x14ac:dyDescent="0.25">
      <c r="A320" s="29">
        <v>7</v>
      </c>
      <c r="B320" s="28" t="str">
        <f>IF(C320="","",VLOOKUP(C320,'Domaines et sous domaines'!$D$3:$E$64,2,FALSE))</f>
        <v>Biens immobiliers et travaux de construction</v>
      </c>
      <c r="C320" s="12" t="s">
        <v>6</v>
      </c>
      <c r="D320" s="13" t="s">
        <v>524</v>
      </c>
      <c r="E320" s="14" t="s">
        <v>580</v>
      </c>
      <c r="F320" s="15" t="s">
        <v>98</v>
      </c>
      <c r="G320" s="14" t="s">
        <v>110</v>
      </c>
      <c r="H320" s="19" t="s">
        <v>587</v>
      </c>
      <c r="I320" s="17" t="s">
        <v>93</v>
      </c>
      <c r="J320" s="17" t="s">
        <v>95</v>
      </c>
      <c r="K320" s="14" t="s">
        <v>96</v>
      </c>
      <c r="L320" s="14" t="s">
        <v>97</v>
      </c>
      <c r="M320" s="18">
        <v>45809</v>
      </c>
    </row>
    <row r="321" spans="1:13" ht="45" x14ac:dyDescent="0.25">
      <c r="A321" s="29">
        <v>7</v>
      </c>
      <c r="B321" s="28" t="str">
        <f>IF(C321="","",VLOOKUP(C321,'Domaines et sous domaines'!$D$3:$E$64,2,FALSE))</f>
        <v>Véhicules et services connexes</v>
      </c>
      <c r="C321" s="12" t="s">
        <v>29</v>
      </c>
      <c r="D321" s="13" t="s">
        <v>524</v>
      </c>
      <c r="E321" s="14" t="s">
        <v>580</v>
      </c>
      <c r="F321" s="15" t="s">
        <v>98</v>
      </c>
      <c r="G321" s="14" t="s">
        <v>110</v>
      </c>
      <c r="H321" s="19" t="s">
        <v>588</v>
      </c>
      <c r="I321" s="17" t="s">
        <v>106</v>
      </c>
      <c r="J321" s="17" t="s">
        <v>107</v>
      </c>
      <c r="K321" s="14" t="s">
        <v>96</v>
      </c>
      <c r="L321" s="14" t="s">
        <v>97</v>
      </c>
      <c r="M321" s="18">
        <v>45717</v>
      </c>
    </row>
    <row r="322" spans="1:13" ht="45" x14ac:dyDescent="0.25">
      <c r="A322" s="29">
        <v>7</v>
      </c>
      <c r="B322" s="28" t="str">
        <f>IF(C322="","",VLOOKUP(C322,'Domaines et sous domaines'!$D$3:$E$64,2,FALSE))</f>
        <v>Biens immobiliers et travaux de construction</v>
      </c>
      <c r="C322" s="12" t="s">
        <v>35</v>
      </c>
      <c r="D322" s="13" t="s">
        <v>524</v>
      </c>
      <c r="E322" s="14" t="s">
        <v>580</v>
      </c>
      <c r="F322" s="15" t="s">
        <v>98</v>
      </c>
      <c r="G322" s="14" t="s">
        <v>110</v>
      </c>
      <c r="H322" s="19" t="s">
        <v>589</v>
      </c>
      <c r="I322" s="17" t="s">
        <v>106</v>
      </c>
      <c r="J322" s="17" t="s">
        <v>107</v>
      </c>
      <c r="K322" s="14" t="s">
        <v>229</v>
      </c>
      <c r="L322" s="14" t="s">
        <v>628</v>
      </c>
      <c r="M322" s="18">
        <v>45748</v>
      </c>
    </row>
    <row r="323" spans="1:13" ht="45" x14ac:dyDescent="0.25">
      <c r="A323" s="29">
        <v>7</v>
      </c>
      <c r="B323" s="28" t="str">
        <f>IF(C323="","",VLOOKUP(C323,'Domaines et sous domaines'!$D$3:$E$64,2,FALSE))</f>
        <v>Fournitures et matériels divers</v>
      </c>
      <c r="C323" s="12" t="s">
        <v>22</v>
      </c>
      <c r="D323" s="13" t="s">
        <v>524</v>
      </c>
      <c r="E323" s="14" t="s">
        <v>580</v>
      </c>
      <c r="F323" s="15" t="s">
        <v>98</v>
      </c>
      <c r="G323" s="14" t="s">
        <v>110</v>
      </c>
      <c r="H323" s="20" t="s">
        <v>590</v>
      </c>
      <c r="I323" s="17" t="s">
        <v>93</v>
      </c>
      <c r="J323" s="17" t="s">
        <v>95</v>
      </c>
      <c r="K323" s="14" t="s">
        <v>96</v>
      </c>
      <c r="L323" s="14" t="s">
        <v>97</v>
      </c>
      <c r="M323" s="18">
        <v>45748</v>
      </c>
    </row>
    <row r="324" spans="1:13" ht="45" x14ac:dyDescent="0.25">
      <c r="A324" s="29">
        <v>7</v>
      </c>
      <c r="B324" s="28" t="str">
        <f>IF(C324="","",VLOOKUP(C324,'Domaines et sous domaines'!$D$3:$E$64,2,FALSE))</f>
        <v>Prestations et services divers</v>
      </c>
      <c r="C324" s="12" t="s">
        <v>58</v>
      </c>
      <c r="D324" s="13" t="s">
        <v>524</v>
      </c>
      <c r="E324" s="14" t="s">
        <v>580</v>
      </c>
      <c r="F324" s="15" t="s">
        <v>98</v>
      </c>
      <c r="G324" s="14" t="s">
        <v>104</v>
      </c>
      <c r="H324" s="20" t="s">
        <v>591</v>
      </c>
      <c r="I324" s="17" t="s">
        <v>106</v>
      </c>
      <c r="J324" s="17" t="s">
        <v>107</v>
      </c>
      <c r="K324" s="14" t="s">
        <v>96</v>
      </c>
      <c r="L324" s="14" t="s">
        <v>97</v>
      </c>
      <c r="M324" s="18">
        <v>45717</v>
      </c>
    </row>
    <row r="325" spans="1:13" ht="45" x14ac:dyDescent="0.25">
      <c r="A325" s="29">
        <v>7</v>
      </c>
      <c r="B325" s="28" t="str">
        <f>IF(C325="","",VLOOKUP(C325,'Domaines et sous domaines'!$D$3:$E$64,2,FALSE))</f>
        <v>Véhicules et services connexes</v>
      </c>
      <c r="C325" s="12" t="s">
        <v>29</v>
      </c>
      <c r="D325" s="13" t="s">
        <v>524</v>
      </c>
      <c r="E325" s="14" t="s">
        <v>580</v>
      </c>
      <c r="F325" s="15" t="s">
        <v>98</v>
      </c>
      <c r="G325" s="14" t="s">
        <v>110</v>
      </c>
      <c r="H325" s="19" t="s">
        <v>592</v>
      </c>
      <c r="I325" s="17" t="s">
        <v>106</v>
      </c>
      <c r="J325" s="17" t="s">
        <v>107</v>
      </c>
      <c r="K325" s="14" t="s">
        <v>96</v>
      </c>
      <c r="L325" s="14" t="s">
        <v>97</v>
      </c>
      <c r="M325" s="18">
        <v>45748</v>
      </c>
    </row>
    <row r="326" spans="1:13" ht="45" x14ac:dyDescent="0.25">
      <c r="A326" s="29">
        <v>7</v>
      </c>
      <c r="B326" s="28" t="str">
        <f>IF(C326="","",VLOOKUP(C326,'Domaines et sous domaines'!$D$3:$E$64,2,FALSE))</f>
        <v>Biens immobiliers et travaux de construction</v>
      </c>
      <c r="C326" s="12" t="s">
        <v>6</v>
      </c>
      <c r="D326" s="13" t="s">
        <v>524</v>
      </c>
      <c r="E326" s="14" t="s">
        <v>593</v>
      </c>
      <c r="F326" s="15" t="s">
        <v>98</v>
      </c>
      <c r="G326" s="14" t="s">
        <v>99</v>
      </c>
      <c r="H326" s="16" t="s">
        <v>594</v>
      </c>
      <c r="I326" s="17" t="s">
        <v>106</v>
      </c>
      <c r="J326" s="17" t="s">
        <v>95</v>
      </c>
      <c r="K326" s="14" t="s">
        <v>96</v>
      </c>
      <c r="L326" s="14" t="s">
        <v>451</v>
      </c>
      <c r="M326" s="18">
        <v>45658</v>
      </c>
    </row>
    <row r="327" spans="1:13" ht="45" x14ac:dyDescent="0.25">
      <c r="A327" s="29">
        <v>7</v>
      </c>
      <c r="B327" s="28" t="str">
        <f>IF(C327="","",VLOOKUP(C327,'Domaines et sous domaines'!$D$3:$E$64,2,FALSE))</f>
        <v>Moyens généraux</v>
      </c>
      <c r="C327" s="12" t="s">
        <v>48</v>
      </c>
      <c r="D327" s="13" t="s">
        <v>524</v>
      </c>
      <c r="E327" s="14" t="s">
        <v>593</v>
      </c>
      <c r="F327" s="15" t="s">
        <v>98</v>
      </c>
      <c r="G327" s="14" t="s">
        <v>110</v>
      </c>
      <c r="H327" s="16" t="s">
        <v>595</v>
      </c>
      <c r="I327" s="17" t="s">
        <v>106</v>
      </c>
      <c r="J327" s="17" t="s">
        <v>107</v>
      </c>
      <c r="K327" s="14" t="s">
        <v>96</v>
      </c>
      <c r="L327" s="14" t="s">
        <v>451</v>
      </c>
      <c r="M327" s="18">
        <v>45717</v>
      </c>
    </row>
    <row r="328" spans="1:13" ht="45" x14ac:dyDescent="0.25">
      <c r="A328" s="29">
        <v>7</v>
      </c>
      <c r="B328" s="28" t="str">
        <f>IF(C328="","",VLOOKUP(C328,'Domaines et sous domaines'!$D$3:$E$64,2,FALSE))</f>
        <v>Biens immobiliers et travaux de construction</v>
      </c>
      <c r="C328" s="12" t="s">
        <v>35</v>
      </c>
      <c r="D328" s="13" t="s">
        <v>524</v>
      </c>
      <c r="E328" s="14" t="s">
        <v>593</v>
      </c>
      <c r="F328" s="15" t="s">
        <v>98</v>
      </c>
      <c r="G328" s="14" t="s">
        <v>99</v>
      </c>
      <c r="H328" s="16" t="s">
        <v>596</v>
      </c>
      <c r="I328" s="17" t="s">
        <v>116</v>
      </c>
      <c r="J328" s="17" t="s">
        <v>95</v>
      </c>
      <c r="K328" s="14" t="s">
        <v>96</v>
      </c>
      <c r="L328" s="14" t="s">
        <v>451</v>
      </c>
      <c r="M328" s="18">
        <v>45778</v>
      </c>
    </row>
    <row r="329" spans="1:13" ht="45" x14ac:dyDescent="0.25">
      <c r="A329" s="29">
        <v>7</v>
      </c>
      <c r="B329" s="28" t="str">
        <f>IF(C329="","",VLOOKUP(C329,'Domaines et sous domaines'!$D$3:$E$64,2,FALSE))</f>
        <v>Biens immobiliers et travaux de construction</v>
      </c>
      <c r="C329" s="12" t="s">
        <v>35</v>
      </c>
      <c r="D329" s="13" t="s">
        <v>524</v>
      </c>
      <c r="E329" s="14" t="s">
        <v>593</v>
      </c>
      <c r="F329" s="15" t="s">
        <v>98</v>
      </c>
      <c r="G329" s="14" t="s">
        <v>110</v>
      </c>
      <c r="H329" s="19" t="s">
        <v>597</v>
      </c>
      <c r="I329" s="17" t="s">
        <v>106</v>
      </c>
      <c r="J329" s="17" t="s">
        <v>107</v>
      </c>
      <c r="K329" s="14" t="s">
        <v>96</v>
      </c>
      <c r="L329" s="14" t="s">
        <v>451</v>
      </c>
      <c r="M329" s="18">
        <v>45792</v>
      </c>
    </row>
    <row r="330" spans="1:13" ht="45" x14ac:dyDescent="0.25">
      <c r="A330" s="29">
        <v>7</v>
      </c>
      <c r="B330" s="28" t="str">
        <f>IF(C330="","",VLOOKUP(C330,'Domaines et sous domaines'!$D$3:$E$64,2,FALSE))</f>
        <v>Biens immobiliers et travaux de construction</v>
      </c>
      <c r="C330" s="12" t="s">
        <v>35</v>
      </c>
      <c r="D330" s="13" t="s">
        <v>524</v>
      </c>
      <c r="E330" s="14" t="s">
        <v>593</v>
      </c>
      <c r="F330" s="15" t="s">
        <v>98</v>
      </c>
      <c r="G330" s="14" t="s">
        <v>110</v>
      </c>
      <c r="H330" s="19" t="s">
        <v>598</v>
      </c>
      <c r="I330" s="17" t="s">
        <v>106</v>
      </c>
      <c r="J330" s="17" t="s">
        <v>107</v>
      </c>
      <c r="K330" s="14" t="s">
        <v>96</v>
      </c>
      <c r="L330" s="14" t="s">
        <v>451</v>
      </c>
      <c r="M330" s="18">
        <v>45717</v>
      </c>
    </row>
    <row r="331" spans="1:13" ht="45" x14ac:dyDescent="0.25">
      <c r="A331" s="29">
        <v>7</v>
      </c>
      <c r="B331" s="28" t="str">
        <f>IF(C331="","",VLOOKUP(C331,'Domaines et sous domaines'!$D$3:$E$64,2,FALSE))</f>
        <v>Biens immobiliers et travaux de construction</v>
      </c>
      <c r="C331" s="12" t="s">
        <v>6</v>
      </c>
      <c r="D331" s="13" t="s">
        <v>524</v>
      </c>
      <c r="E331" s="14" t="s">
        <v>599</v>
      </c>
      <c r="F331" s="15" t="s">
        <v>98</v>
      </c>
      <c r="G331" s="14" t="s">
        <v>99</v>
      </c>
      <c r="H331" s="19" t="s">
        <v>600</v>
      </c>
      <c r="I331" s="17" t="s">
        <v>93</v>
      </c>
      <c r="J331" s="17" t="s">
        <v>95</v>
      </c>
      <c r="K331" s="14" t="s">
        <v>96</v>
      </c>
      <c r="L331" s="14" t="s">
        <v>451</v>
      </c>
      <c r="M331" s="18">
        <v>45870</v>
      </c>
    </row>
    <row r="332" spans="1:13" ht="45" x14ac:dyDescent="0.25">
      <c r="A332" s="29">
        <v>7</v>
      </c>
      <c r="B332" s="28" t="str">
        <f>IF(C332="","",VLOOKUP(C332,'Domaines et sous domaines'!$D$3:$E$64,2,FALSE))</f>
        <v>Biens immobiliers et travaux de construction</v>
      </c>
      <c r="C332" s="12" t="s">
        <v>6</v>
      </c>
      <c r="D332" s="13" t="s">
        <v>524</v>
      </c>
      <c r="E332" s="14" t="s">
        <v>599</v>
      </c>
      <c r="F332" s="15" t="s">
        <v>98</v>
      </c>
      <c r="G332" s="14" t="s">
        <v>99</v>
      </c>
      <c r="H332" s="19" t="s">
        <v>601</v>
      </c>
      <c r="I332" s="17" t="s">
        <v>93</v>
      </c>
      <c r="J332" s="17" t="s">
        <v>95</v>
      </c>
      <c r="K332" s="14" t="s">
        <v>96</v>
      </c>
      <c r="L332" s="14" t="s">
        <v>451</v>
      </c>
      <c r="M332" s="18">
        <v>45870</v>
      </c>
    </row>
    <row r="333" spans="1:13" ht="45" x14ac:dyDescent="0.25">
      <c r="A333" s="29">
        <v>7</v>
      </c>
      <c r="B333" s="28" t="str">
        <f>IF(C333="","",VLOOKUP(C333,'Domaines et sous domaines'!$D$3:$E$64,2,FALSE))</f>
        <v>Biens immobiliers et travaux de construction</v>
      </c>
      <c r="C333" s="12" t="s">
        <v>6</v>
      </c>
      <c r="D333" s="13" t="s">
        <v>524</v>
      </c>
      <c r="E333" s="14" t="s">
        <v>599</v>
      </c>
      <c r="F333" s="15" t="s">
        <v>98</v>
      </c>
      <c r="G333" s="14" t="s">
        <v>99</v>
      </c>
      <c r="H333" s="19" t="s">
        <v>602</v>
      </c>
      <c r="I333" s="17" t="s">
        <v>106</v>
      </c>
      <c r="J333" s="17" t="s">
        <v>95</v>
      </c>
      <c r="K333" s="14" t="s">
        <v>96</v>
      </c>
      <c r="L333" s="14" t="s">
        <v>451</v>
      </c>
      <c r="M333" s="18">
        <v>45778</v>
      </c>
    </row>
    <row r="334" spans="1:13" ht="45" x14ac:dyDescent="0.25">
      <c r="A334" s="29">
        <v>7</v>
      </c>
      <c r="B334" s="28" t="str">
        <f>IF(C334="","",VLOOKUP(C334,'Domaines et sous domaines'!$D$3:$E$64,2,FALSE))</f>
        <v>Biens immobiliers et travaux de construction</v>
      </c>
      <c r="C334" s="12" t="s">
        <v>6</v>
      </c>
      <c r="D334" s="13" t="s">
        <v>524</v>
      </c>
      <c r="E334" s="14" t="s">
        <v>599</v>
      </c>
      <c r="F334" s="15" t="s">
        <v>98</v>
      </c>
      <c r="G334" s="14" t="s">
        <v>99</v>
      </c>
      <c r="H334" s="20" t="s">
        <v>603</v>
      </c>
      <c r="I334" s="17" t="s">
        <v>94</v>
      </c>
      <c r="J334" s="17" t="s">
        <v>95</v>
      </c>
      <c r="K334" s="14" t="s">
        <v>96</v>
      </c>
      <c r="L334" s="14" t="s">
        <v>451</v>
      </c>
      <c r="M334" s="18">
        <v>45658</v>
      </c>
    </row>
    <row r="335" spans="1:13" ht="45" x14ac:dyDescent="0.25">
      <c r="A335" s="2">
        <v>8</v>
      </c>
      <c r="B335" s="28" t="str">
        <f>IF(C335="","",VLOOKUP(C335,'Domaines et sous domaines'!$D$3:$E$64,2,FALSE))</f>
        <v>Maintenance et exploitation bâtiments et infrastructures</v>
      </c>
      <c r="C335" s="12" t="s">
        <v>7</v>
      </c>
      <c r="D335" s="13" t="s">
        <v>130</v>
      </c>
      <c r="E335" s="14" t="s">
        <v>135</v>
      </c>
      <c r="F335" s="15" t="s">
        <v>98</v>
      </c>
      <c r="G335" s="14" t="s">
        <v>104</v>
      </c>
      <c r="H335" s="16" t="s">
        <v>131</v>
      </c>
      <c r="I335" s="17" t="s">
        <v>93</v>
      </c>
      <c r="J335" s="17" t="s">
        <v>95</v>
      </c>
      <c r="K335" s="14" t="s">
        <v>96</v>
      </c>
      <c r="L335" s="14" t="s">
        <v>97</v>
      </c>
      <c r="M335" s="18">
        <v>45870</v>
      </c>
    </row>
    <row r="336" spans="1:13" ht="45" x14ac:dyDescent="0.25">
      <c r="A336" s="2">
        <v>8</v>
      </c>
      <c r="B336" s="28" t="str">
        <f>IF(C336="","",VLOOKUP(C336,'Domaines et sous domaines'!$D$3:$E$64,2,FALSE))</f>
        <v>Prestations et services divers</v>
      </c>
      <c r="C336" s="12" t="s">
        <v>58</v>
      </c>
      <c r="D336" s="13" t="s">
        <v>130</v>
      </c>
      <c r="E336" s="14" t="s">
        <v>135</v>
      </c>
      <c r="F336" s="15" t="s">
        <v>98</v>
      </c>
      <c r="G336" s="14" t="s">
        <v>104</v>
      </c>
      <c r="H336" s="16" t="s">
        <v>132</v>
      </c>
      <c r="I336" s="17" t="s">
        <v>116</v>
      </c>
      <c r="J336" s="17" t="s">
        <v>95</v>
      </c>
      <c r="K336" s="14" t="s">
        <v>96</v>
      </c>
      <c r="L336" s="14" t="s">
        <v>97</v>
      </c>
      <c r="M336" s="18">
        <v>45778</v>
      </c>
    </row>
    <row r="337" spans="1:13" ht="60" x14ac:dyDescent="0.25">
      <c r="A337" s="2">
        <v>8</v>
      </c>
      <c r="B337" s="28" t="str">
        <f>IF(C337="","",VLOOKUP(C337,'Domaines et sous domaines'!$D$3:$E$64,2,FALSE))</f>
        <v>Informatique et Télécoms</v>
      </c>
      <c r="C337" s="12" t="s">
        <v>15</v>
      </c>
      <c r="D337" s="13" t="s">
        <v>130</v>
      </c>
      <c r="E337" s="14" t="s">
        <v>135</v>
      </c>
      <c r="F337" s="15" t="s">
        <v>98</v>
      </c>
      <c r="G337" s="14" t="s">
        <v>104</v>
      </c>
      <c r="H337" s="16" t="s">
        <v>133</v>
      </c>
      <c r="I337" s="17" t="s">
        <v>106</v>
      </c>
      <c r="J337" s="17" t="s">
        <v>95</v>
      </c>
      <c r="K337" s="14" t="s">
        <v>96</v>
      </c>
      <c r="L337" s="14" t="s">
        <v>97</v>
      </c>
      <c r="M337" s="18">
        <v>45778</v>
      </c>
    </row>
    <row r="338" spans="1:13" ht="45" x14ac:dyDescent="0.25">
      <c r="A338" s="2">
        <v>8</v>
      </c>
      <c r="B338" s="28" t="str">
        <f>IF(C338="","",VLOOKUP(C338,'Domaines et sous domaines'!$D$3:$E$64,2,FALSE))</f>
        <v>Prestations et services divers</v>
      </c>
      <c r="C338" s="12" t="s">
        <v>58</v>
      </c>
      <c r="D338" s="13" t="s">
        <v>130</v>
      </c>
      <c r="E338" s="14" t="s">
        <v>135</v>
      </c>
      <c r="F338" s="15" t="s">
        <v>98</v>
      </c>
      <c r="G338" s="14" t="s">
        <v>104</v>
      </c>
      <c r="H338" s="19" t="s">
        <v>134</v>
      </c>
      <c r="I338" s="17" t="s">
        <v>106</v>
      </c>
      <c r="J338" s="17" t="s">
        <v>95</v>
      </c>
      <c r="K338" s="14" t="s">
        <v>96</v>
      </c>
      <c r="L338" s="14" t="s">
        <v>97</v>
      </c>
      <c r="M338" s="18">
        <v>45748</v>
      </c>
    </row>
    <row r="339" spans="1:13" ht="169.5" customHeight="1" x14ac:dyDescent="0.25">
      <c r="A339" s="2">
        <v>8</v>
      </c>
      <c r="B339" s="28" t="str">
        <f>IF(C339="","",VLOOKUP(C339,'Domaines et sous domaines'!$D$3:$E$64,2,FALSE))</f>
        <v>Biens immobiliers et travaux de construction</v>
      </c>
      <c r="C339" s="12" t="s">
        <v>34</v>
      </c>
      <c r="D339" s="13" t="s">
        <v>130</v>
      </c>
      <c r="E339" s="14" t="s">
        <v>504</v>
      </c>
      <c r="F339" s="15" t="s">
        <v>137</v>
      </c>
      <c r="G339" s="14" t="s">
        <v>104</v>
      </c>
      <c r="H339" s="16" t="s">
        <v>148</v>
      </c>
      <c r="I339" s="17" t="s">
        <v>106</v>
      </c>
      <c r="J339" s="17" t="s">
        <v>107</v>
      </c>
      <c r="K339" s="14" t="s">
        <v>96</v>
      </c>
      <c r="L339" s="14" t="s">
        <v>97</v>
      </c>
      <c r="M339" s="18">
        <v>45716</v>
      </c>
    </row>
    <row r="340" spans="1:13" ht="150" customHeight="1" x14ac:dyDescent="0.25">
      <c r="A340" s="2">
        <v>8</v>
      </c>
      <c r="B340" s="28" t="str">
        <f>IF(C340="","",VLOOKUP(C340,'Domaines et sous domaines'!$D$3:$E$64,2,FALSE))</f>
        <v>Biens immobiliers et travaux de construction</v>
      </c>
      <c r="C340" s="12" t="s">
        <v>24</v>
      </c>
      <c r="D340" s="13" t="s">
        <v>130</v>
      </c>
      <c r="E340" s="14" t="s">
        <v>504</v>
      </c>
      <c r="F340" s="15" t="s">
        <v>137</v>
      </c>
      <c r="G340" s="14" t="s">
        <v>99</v>
      </c>
      <c r="H340" s="16" t="s">
        <v>149</v>
      </c>
      <c r="I340" s="17" t="s">
        <v>93</v>
      </c>
      <c r="J340" s="17" t="s">
        <v>95</v>
      </c>
      <c r="K340" s="14" t="s">
        <v>96</v>
      </c>
      <c r="L340" s="14" t="s">
        <v>97</v>
      </c>
      <c r="M340" s="18">
        <v>45809</v>
      </c>
    </row>
    <row r="341" spans="1:13" ht="147" customHeight="1" x14ac:dyDescent="0.25">
      <c r="A341" s="2">
        <v>8</v>
      </c>
      <c r="B341" s="28" t="str">
        <f>IF(C341="","",VLOOKUP(C341,'Domaines et sous domaines'!$D$3:$E$64,2,FALSE))</f>
        <v>Biens immobiliers et travaux de construction</v>
      </c>
      <c r="C341" s="12" t="s">
        <v>34</v>
      </c>
      <c r="D341" s="13" t="s">
        <v>130</v>
      </c>
      <c r="E341" s="14" t="s">
        <v>504</v>
      </c>
      <c r="F341" s="15" t="s">
        <v>137</v>
      </c>
      <c r="G341" s="14" t="s">
        <v>104</v>
      </c>
      <c r="H341" s="16" t="s">
        <v>150</v>
      </c>
      <c r="I341" s="17" t="s">
        <v>106</v>
      </c>
      <c r="J341" s="17" t="s">
        <v>107</v>
      </c>
      <c r="K341" s="14" t="s">
        <v>96</v>
      </c>
      <c r="L341" s="14" t="s">
        <v>97</v>
      </c>
      <c r="M341" s="18">
        <v>45716</v>
      </c>
    </row>
    <row r="342" spans="1:13" ht="45" x14ac:dyDescent="0.25">
      <c r="A342" s="2">
        <v>8</v>
      </c>
      <c r="B342" s="28" t="str">
        <f>IF(C342="","",VLOOKUP(C342,'Domaines et sous domaines'!$D$3:$E$64,2,FALSE))</f>
        <v>Biens immobiliers et travaux de construction</v>
      </c>
      <c r="C342" s="12" t="s">
        <v>6</v>
      </c>
      <c r="D342" s="13" t="s">
        <v>130</v>
      </c>
      <c r="E342" s="14" t="s">
        <v>504</v>
      </c>
      <c r="F342" s="15" t="s">
        <v>137</v>
      </c>
      <c r="G342" s="14" t="s">
        <v>99</v>
      </c>
      <c r="H342" s="16" t="s">
        <v>151</v>
      </c>
      <c r="I342" s="17" t="s">
        <v>93</v>
      </c>
      <c r="J342" s="17" t="s">
        <v>95</v>
      </c>
      <c r="K342" s="14" t="s">
        <v>96</v>
      </c>
      <c r="L342" s="14" t="s">
        <v>97</v>
      </c>
      <c r="M342" s="18">
        <v>45809</v>
      </c>
    </row>
    <row r="343" spans="1:13" ht="45" x14ac:dyDescent="0.25">
      <c r="A343" s="2">
        <v>8</v>
      </c>
      <c r="B343" s="28" t="str">
        <f>IF(C343="","",VLOOKUP(C343,'Domaines et sous domaines'!$D$3:$E$64,2,FALSE))</f>
        <v>Biens immobiliers et travaux de construction</v>
      </c>
      <c r="C343" s="12" t="s">
        <v>6</v>
      </c>
      <c r="D343" s="13" t="s">
        <v>130</v>
      </c>
      <c r="E343" s="14" t="s">
        <v>504</v>
      </c>
      <c r="F343" s="15" t="s">
        <v>137</v>
      </c>
      <c r="G343" s="14" t="s">
        <v>99</v>
      </c>
      <c r="H343" s="16" t="s">
        <v>152</v>
      </c>
      <c r="I343" s="17" t="s">
        <v>94</v>
      </c>
      <c r="J343" s="17" t="s">
        <v>95</v>
      </c>
      <c r="K343" s="14" t="s">
        <v>96</v>
      </c>
      <c r="L343" s="14" t="s">
        <v>97</v>
      </c>
      <c r="M343" s="18">
        <v>45901</v>
      </c>
    </row>
    <row r="344" spans="1:13" ht="163.5" customHeight="1" x14ac:dyDescent="0.25">
      <c r="A344" s="2">
        <v>8</v>
      </c>
      <c r="B344" s="28" t="str">
        <f>IF(C344="","",VLOOKUP(C344,'Domaines et sous domaines'!$D$3:$E$64,2,FALSE))</f>
        <v>Biens immobiliers et travaux de construction</v>
      </c>
      <c r="C344" s="12" t="s">
        <v>34</v>
      </c>
      <c r="D344" s="13" t="s">
        <v>130</v>
      </c>
      <c r="E344" s="14" t="s">
        <v>504</v>
      </c>
      <c r="F344" s="15" t="s">
        <v>137</v>
      </c>
      <c r="G344" s="14" t="s">
        <v>104</v>
      </c>
      <c r="H344" s="16" t="s">
        <v>153</v>
      </c>
      <c r="I344" s="17" t="s">
        <v>93</v>
      </c>
      <c r="J344" s="17" t="s">
        <v>95</v>
      </c>
      <c r="K344" s="14" t="s">
        <v>142</v>
      </c>
      <c r="L344" s="14" t="s">
        <v>154</v>
      </c>
      <c r="M344" s="18">
        <v>45717</v>
      </c>
    </row>
    <row r="345" spans="1:13" ht="45" x14ac:dyDescent="0.25">
      <c r="A345" s="2">
        <v>8</v>
      </c>
      <c r="B345" s="28" t="str">
        <f>IF(C345="","",VLOOKUP(C345,'Domaines et sous domaines'!$D$3:$E$64,2,FALSE))</f>
        <v>Biens immobiliers et travaux de construction</v>
      </c>
      <c r="C345" s="12" t="s">
        <v>6</v>
      </c>
      <c r="D345" s="13" t="s">
        <v>130</v>
      </c>
      <c r="E345" s="14" t="s">
        <v>504</v>
      </c>
      <c r="F345" s="15" t="s">
        <v>137</v>
      </c>
      <c r="G345" s="14" t="s">
        <v>99</v>
      </c>
      <c r="H345" s="16" t="s">
        <v>155</v>
      </c>
      <c r="I345" s="17" t="s">
        <v>93</v>
      </c>
      <c r="J345" s="17" t="s">
        <v>95</v>
      </c>
      <c r="K345" s="14" t="s">
        <v>142</v>
      </c>
      <c r="L345" s="14" t="s">
        <v>156</v>
      </c>
      <c r="M345" s="18">
        <v>45689</v>
      </c>
    </row>
    <row r="346" spans="1:13" ht="45" x14ac:dyDescent="0.25">
      <c r="A346" s="2">
        <v>8</v>
      </c>
      <c r="B346" s="28" t="str">
        <f>IF(C346="","",VLOOKUP(C346,'Domaines et sous domaines'!$D$3:$E$64,2,FALSE))</f>
        <v>Biens immobiliers et travaux de construction</v>
      </c>
      <c r="C346" s="12" t="s">
        <v>6</v>
      </c>
      <c r="D346" s="13" t="s">
        <v>130</v>
      </c>
      <c r="E346" s="14" t="s">
        <v>504</v>
      </c>
      <c r="F346" s="15" t="s">
        <v>137</v>
      </c>
      <c r="G346" s="14" t="s">
        <v>99</v>
      </c>
      <c r="H346" s="16" t="s">
        <v>157</v>
      </c>
      <c r="I346" s="17" t="s">
        <v>94</v>
      </c>
      <c r="J346" s="17" t="s">
        <v>95</v>
      </c>
      <c r="K346" s="14" t="s">
        <v>198</v>
      </c>
      <c r="L346" s="14" t="s">
        <v>158</v>
      </c>
      <c r="M346" s="18">
        <v>45717</v>
      </c>
    </row>
    <row r="347" spans="1:13" ht="45" x14ac:dyDescent="0.25">
      <c r="A347" s="2">
        <v>8</v>
      </c>
      <c r="B347" s="28" t="str">
        <f>IF(C347="","",VLOOKUP(C347,'Domaines et sous domaines'!$D$3:$E$64,2,FALSE))</f>
        <v>Biens immobiliers et travaux de construction</v>
      </c>
      <c r="C347" s="12" t="s">
        <v>6</v>
      </c>
      <c r="D347" s="13" t="s">
        <v>130</v>
      </c>
      <c r="E347" s="14" t="s">
        <v>504</v>
      </c>
      <c r="F347" s="15" t="s">
        <v>137</v>
      </c>
      <c r="G347" s="14" t="s">
        <v>99</v>
      </c>
      <c r="H347" s="19" t="s">
        <v>159</v>
      </c>
      <c r="I347" s="17" t="s">
        <v>116</v>
      </c>
      <c r="J347" s="17" t="s">
        <v>107</v>
      </c>
      <c r="K347" s="14" t="s">
        <v>229</v>
      </c>
      <c r="L347" s="14" t="s">
        <v>160</v>
      </c>
      <c r="M347" s="18">
        <v>45778</v>
      </c>
    </row>
    <row r="348" spans="1:13" ht="45" x14ac:dyDescent="0.25">
      <c r="A348" s="2">
        <v>8</v>
      </c>
      <c r="B348" s="28" t="str">
        <f>IF(C348="","",VLOOKUP(C348,'Domaines et sous domaines'!$D$3:$E$64,2,FALSE))</f>
        <v>Biens immobiliers et travaux de construction</v>
      </c>
      <c r="C348" s="12" t="s">
        <v>6</v>
      </c>
      <c r="D348" s="13" t="s">
        <v>130</v>
      </c>
      <c r="E348" s="14" t="s">
        <v>504</v>
      </c>
      <c r="F348" s="15" t="s">
        <v>137</v>
      </c>
      <c r="G348" s="14" t="s">
        <v>99</v>
      </c>
      <c r="H348" s="19" t="s">
        <v>161</v>
      </c>
      <c r="I348" s="17" t="s">
        <v>94</v>
      </c>
      <c r="J348" s="17" t="s">
        <v>95</v>
      </c>
      <c r="K348" s="14" t="s">
        <v>229</v>
      </c>
      <c r="L348" s="14" t="s">
        <v>160</v>
      </c>
      <c r="M348" s="18">
        <v>45839</v>
      </c>
    </row>
    <row r="349" spans="1:13" ht="45" x14ac:dyDescent="0.25">
      <c r="A349" s="2">
        <v>8</v>
      </c>
      <c r="B349" s="28" t="str">
        <f>IF(C349="","",VLOOKUP(C349,'Domaines et sous domaines'!$D$3:$E$64,2,FALSE))</f>
        <v>Biens immobiliers et travaux de construction</v>
      </c>
      <c r="C349" s="12" t="s">
        <v>34</v>
      </c>
      <c r="D349" s="13" t="s">
        <v>130</v>
      </c>
      <c r="E349" s="14" t="s">
        <v>504</v>
      </c>
      <c r="F349" s="15" t="s">
        <v>137</v>
      </c>
      <c r="G349" s="14" t="s">
        <v>104</v>
      </c>
      <c r="H349" s="19" t="s">
        <v>162</v>
      </c>
      <c r="I349" s="17" t="s">
        <v>93</v>
      </c>
      <c r="J349" s="17" t="s">
        <v>95</v>
      </c>
      <c r="K349" s="14" t="s">
        <v>177</v>
      </c>
      <c r="L349" s="14" t="s">
        <v>158</v>
      </c>
      <c r="M349" s="18">
        <v>45717</v>
      </c>
    </row>
    <row r="350" spans="1:13" ht="179.25" customHeight="1" x14ac:dyDescent="0.25">
      <c r="A350" s="2">
        <v>8</v>
      </c>
      <c r="B350" s="28" t="str">
        <f>IF(C350="","",VLOOKUP(C350,'Domaines et sous domaines'!$D$3:$E$64,2,FALSE))</f>
        <v>Biens immobiliers et travaux de construction</v>
      </c>
      <c r="C350" s="12" t="s">
        <v>6</v>
      </c>
      <c r="D350" s="13" t="s">
        <v>130</v>
      </c>
      <c r="E350" s="14" t="s">
        <v>504</v>
      </c>
      <c r="F350" s="15" t="s">
        <v>137</v>
      </c>
      <c r="G350" s="14" t="s">
        <v>99</v>
      </c>
      <c r="H350" s="16" t="s">
        <v>163</v>
      </c>
      <c r="I350" s="17" t="s">
        <v>94</v>
      </c>
      <c r="J350" s="17" t="s">
        <v>164</v>
      </c>
      <c r="K350" s="14" t="s">
        <v>139</v>
      </c>
      <c r="L350" s="14" t="s">
        <v>166</v>
      </c>
      <c r="M350" s="18">
        <v>45691</v>
      </c>
    </row>
    <row r="351" spans="1:13" ht="141" customHeight="1" x14ac:dyDescent="0.25">
      <c r="A351" s="2">
        <v>8</v>
      </c>
      <c r="B351" s="28" t="str">
        <f>IF(C351="","",VLOOKUP(C351,'Domaines et sous domaines'!$D$3:$E$64,2,FALSE))</f>
        <v>Biens immobiliers et travaux de construction</v>
      </c>
      <c r="C351" s="12" t="s">
        <v>6</v>
      </c>
      <c r="D351" s="13" t="s">
        <v>130</v>
      </c>
      <c r="E351" s="14" t="s">
        <v>504</v>
      </c>
      <c r="F351" s="15" t="s">
        <v>137</v>
      </c>
      <c r="G351" s="14" t="s">
        <v>99</v>
      </c>
      <c r="H351" s="19" t="s">
        <v>167</v>
      </c>
      <c r="I351" s="17" t="s">
        <v>106</v>
      </c>
      <c r="J351" s="17" t="s">
        <v>107</v>
      </c>
      <c r="K351" s="14" t="s">
        <v>96</v>
      </c>
      <c r="L351" s="14" t="s">
        <v>168</v>
      </c>
      <c r="M351" s="18">
        <v>45717</v>
      </c>
    </row>
    <row r="352" spans="1:13" ht="45" x14ac:dyDescent="0.25">
      <c r="A352" s="2">
        <v>8</v>
      </c>
      <c r="B352" s="28" t="str">
        <f>IF(C352="","",VLOOKUP(C352,'Domaines et sous domaines'!$D$3:$E$64,2,FALSE))</f>
        <v>Biens immobiliers et travaux de construction</v>
      </c>
      <c r="C352" s="12" t="s">
        <v>6</v>
      </c>
      <c r="D352" s="13" t="s">
        <v>130</v>
      </c>
      <c r="E352" s="14" t="s">
        <v>504</v>
      </c>
      <c r="F352" s="15" t="s">
        <v>137</v>
      </c>
      <c r="G352" s="14" t="s">
        <v>99</v>
      </c>
      <c r="H352" s="19" t="s">
        <v>169</v>
      </c>
      <c r="I352" s="17" t="s">
        <v>116</v>
      </c>
      <c r="J352" s="17" t="s">
        <v>107</v>
      </c>
      <c r="K352" s="14" t="s">
        <v>96</v>
      </c>
      <c r="L352" s="14" t="s">
        <v>168</v>
      </c>
      <c r="M352" s="18">
        <v>45748</v>
      </c>
    </row>
    <row r="353" spans="1:13" ht="45" x14ac:dyDescent="0.25">
      <c r="A353" s="2">
        <v>8</v>
      </c>
      <c r="B353" s="28" t="str">
        <f>IF(C353="","",VLOOKUP(C353,'Domaines et sous domaines'!$D$3:$E$64,2,FALSE))</f>
        <v>Prestations et services divers</v>
      </c>
      <c r="C353" s="12" t="s">
        <v>58</v>
      </c>
      <c r="D353" s="13" t="s">
        <v>130</v>
      </c>
      <c r="E353" s="14" t="s">
        <v>504</v>
      </c>
      <c r="F353" s="15" t="s">
        <v>137</v>
      </c>
      <c r="G353" s="14" t="s">
        <v>104</v>
      </c>
      <c r="H353" s="19" t="s">
        <v>170</v>
      </c>
      <c r="I353" s="17" t="s">
        <v>94</v>
      </c>
      <c r="J353" s="17" t="s">
        <v>95</v>
      </c>
      <c r="K353" s="14" t="s">
        <v>570</v>
      </c>
      <c r="L353" s="14" t="s">
        <v>297</v>
      </c>
      <c r="M353" s="18">
        <v>45748</v>
      </c>
    </row>
    <row r="354" spans="1:13" ht="45" x14ac:dyDescent="0.25">
      <c r="A354" s="2">
        <v>8</v>
      </c>
      <c r="B354" s="28" t="str">
        <f>IF(C354="","",VLOOKUP(C354,'Domaines et sous domaines'!$D$3:$E$64,2,FALSE))</f>
        <v>Informatique et Télécoms</v>
      </c>
      <c r="C354" s="12" t="s">
        <v>61</v>
      </c>
      <c r="D354" s="13" t="s">
        <v>130</v>
      </c>
      <c r="E354" s="14" t="s">
        <v>504</v>
      </c>
      <c r="F354" s="15" t="s">
        <v>137</v>
      </c>
      <c r="G354" s="14" t="s">
        <v>110</v>
      </c>
      <c r="H354" s="16" t="s">
        <v>171</v>
      </c>
      <c r="I354" s="17" t="s">
        <v>94</v>
      </c>
      <c r="J354" s="17" t="s">
        <v>95</v>
      </c>
      <c r="K354" s="14" t="s">
        <v>570</v>
      </c>
      <c r="L354" s="14" t="s">
        <v>297</v>
      </c>
      <c r="M354" s="18">
        <v>45748</v>
      </c>
    </row>
    <row r="355" spans="1:13" ht="45" x14ac:dyDescent="0.25">
      <c r="A355" s="2">
        <v>8</v>
      </c>
      <c r="B355" s="28" t="str">
        <f>IF(C355="","",VLOOKUP(C355,'Domaines et sous domaines'!$D$3:$E$64,2,FALSE))</f>
        <v>Informatique et Télécoms</v>
      </c>
      <c r="C355" s="12" t="s">
        <v>61</v>
      </c>
      <c r="D355" s="13" t="s">
        <v>130</v>
      </c>
      <c r="E355" s="14" t="s">
        <v>504</v>
      </c>
      <c r="F355" s="15" t="s">
        <v>137</v>
      </c>
      <c r="G355" s="14" t="s">
        <v>110</v>
      </c>
      <c r="H355" s="16" t="s">
        <v>172</v>
      </c>
      <c r="I355" s="17" t="s">
        <v>93</v>
      </c>
      <c r="J355" s="17" t="s">
        <v>95</v>
      </c>
      <c r="K355" s="14" t="s">
        <v>96</v>
      </c>
      <c r="L355" s="14" t="s">
        <v>168</v>
      </c>
      <c r="M355" s="18">
        <v>45778</v>
      </c>
    </row>
    <row r="356" spans="1:13" ht="120.75" customHeight="1" x14ac:dyDescent="0.25">
      <c r="A356" s="2">
        <v>8</v>
      </c>
      <c r="B356" s="28" t="str">
        <f>IF(C356="","",VLOOKUP(C356,'Domaines et sous domaines'!$D$3:$E$64,2,FALSE))</f>
        <v>Moyens généraux</v>
      </c>
      <c r="C356" s="12" t="s">
        <v>49</v>
      </c>
      <c r="D356" s="13" t="s">
        <v>130</v>
      </c>
      <c r="E356" s="14" t="s">
        <v>504</v>
      </c>
      <c r="F356" s="15" t="s">
        <v>137</v>
      </c>
      <c r="G356" s="14" t="s">
        <v>110</v>
      </c>
      <c r="H356" s="16" t="s">
        <v>173</v>
      </c>
      <c r="I356" s="17" t="s">
        <v>93</v>
      </c>
      <c r="J356" s="17" t="s">
        <v>95</v>
      </c>
      <c r="K356" s="14" t="s">
        <v>139</v>
      </c>
      <c r="L356" s="14" t="s">
        <v>577</v>
      </c>
      <c r="M356" s="18">
        <v>45809</v>
      </c>
    </row>
    <row r="357" spans="1:13" ht="114" customHeight="1" x14ac:dyDescent="0.25">
      <c r="A357" s="2">
        <v>8</v>
      </c>
      <c r="B357" s="28" t="str">
        <f>IF(C357="","",VLOOKUP(C357,'Domaines et sous domaines'!$D$3:$E$64,2,FALSE))</f>
        <v>Fournitures et matériels divers</v>
      </c>
      <c r="C357" s="12" t="s">
        <v>22</v>
      </c>
      <c r="D357" s="13" t="s">
        <v>130</v>
      </c>
      <c r="E357" s="14" t="s">
        <v>504</v>
      </c>
      <c r="F357" s="15" t="s">
        <v>137</v>
      </c>
      <c r="G357" s="14" t="s">
        <v>110</v>
      </c>
      <c r="H357" s="19" t="s">
        <v>174</v>
      </c>
      <c r="I357" s="17" t="s">
        <v>106</v>
      </c>
      <c r="J357" s="17" t="s">
        <v>107</v>
      </c>
      <c r="K357" s="14" t="s">
        <v>96</v>
      </c>
      <c r="L357" s="14" t="s">
        <v>619</v>
      </c>
      <c r="M357" s="18">
        <v>45778</v>
      </c>
    </row>
    <row r="358" spans="1:13" ht="45" x14ac:dyDescent="0.25">
      <c r="A358" s="2">
        <v>8</v>
      </c>
      <c r="B358" s="28" t="str">
        <f>IF(C358="","",VLOOKUP(C358,'Domaines et sous domaines'!$D$3:$E$64,2,FALSE))</f>
        <v>Transport de personnes et de biens</v>
      </c>
      <c r="C358" s="12" t="s">
        <v>32</v>
      </c>
      <c r="D358" s="13" t="s">
        <v>130</v>
      </c>
      <c r="E358" s="14" t="s">
        <v>504</v>
      </c>
      <c r="F358" s="15" t="s">
        <v>137</v>
      </c>
      <c r="G358" s="14" t="s">
        <v>104</v>
      </c>
      <c r="H358" s="19" t="s">
        <v>175</v>
      </c>
      <c r="I358" s="17" t="s">
        <v>106</v>
      </c>
      <c r="J358" s="17" t="s">
        <v>107</v>
      </c>
      <c r="K358" s="14" t="s">
        <v>96</v>
      </c>
      <c r="L358" s="14" t="s">
        <v>97</v>
      </c>
      <c r="M358" s="18">
        <v>45689</v>
      </c>
    </row>
    <row r="359" spans="1:13" ht="45" x14ac:dyDescent="0.25">
      <c r="A359" s="2">
        <v>8</v>
      </c>
      <c r="B359" s="28" t="str">
        <f>IF(C359="","",VLOOKUP(C359,'Domaines et sous domaines'!$D$3:$E$64,2,FALSE))</f>
        <v>Transport de personnes et de biens</v>
      </c>
      <c r="C359" s="12" t="s">
        <v>32</v>
      </c>
      <c r="D359" s="13" t="s">
        <v>130</v>
      </c>
      <c r="E359" s="14" t="s">
        <v>504</v>
      </c>
      <c r="F359" s="15" t="s">
        <v>137</v>
      </c>
      <c r="G359" s="14" t="s">
        <v>104</v>
      </c>
      <c r="H359" s="19" t="s">
        <v>175</v>
      </c>
      <c r="I359" s="17" t="s">
        <v>93</v>
      </c>
      <c r="J359" s="17" t="s">
        <v>95</v>
      </c>
      <c r="K359" s="14" t="s">
        <v>96</v>
      </c>
      <c r="L359" s="14" t="s">
        <v>97</v>
      </c>
      <c r="M359" s="18">
        <v>45717</v>
      </c>
    </row>
    <row r="360" spans="1:13" ht="45" x14ac:dyDescent="0.25">
      <c r="A360" s="2">
        <v>8</v>
      </c>
      <c r="B360" s="28" t="str">
        <f>IF(C360="","",VLOOKUP(C360,'Domaines et sous domaines'!$D$3:$E$64,2,FALSE))</f>
        <v>Transport de personnes et de biens</v>
      </c>
      <c r="C360" s="12" t="s">
        <v>32</v>
      </c>
      <c r="D360" s="13" t="s">
        <v>130</v>
      </c>
      <c r="E360" s="14" t="s">
        <v>504</v>
      </c>
      <c r="F360" s="15" t="s">
        <v>137</v>
      </c>
      <c r="G360" s="14" t="s">
        <v>104</v>
      </c>
      <c r="H360" s="19" t="s">
        <v>176</v>
      </c>
      <c r="I360" s="17" t="s">
        <v>93</v>
      </c>
      <c r="J360" s="17" t="s">
        <v>95</v>
      </c>
      <c r="K360" s="14" t="s">
        <v>177</v>
      </c>
      <c r="L360" s="14" t="s">
        <v>178</v>
      </c>
      <c r="M360" s="18">
        <v>45748</v>
      </c>
    </row>
    <row r="361" spans="1:13" ht="45" x14ac:dyDescent="0.25">
      <c r="A361" s="2">
        <v>8</v>
      </c>
      <c r="B361" s="28" t="str">
        <f>IF(C361="","",VLOOKUP(C361,'Domaines et sous domaines'!$D$3:$E$64,2,FALSE))</f>
        <v>Transport de personnes et de biens</v>
      </c>
      <c r="C361" s="12" t="s">
        <v>32</v>
      </c>
      <c r="D361" s="13" t="s">
        <v>130</v>
      </c>
      <c r="E361" s="14" t="s">
        <v>504</v>
      </c>
      <c r="F361" s="15" t="s">
        <v>137</v>
      </c>
      <c r="G361" s="14" t="s">
        <v>104</v>
      </c>
      <c r="H361" s="19" t="s">
        <v>179</v>
      </c>
      <c r="I361" s="17" t="s">
        <v>116</v>
      </c>
      <c r="J361" s="17" t="s">
        <v>107</v>
      </c>
      <c r="K361" s="14" t="s">
        <v>177</v>
      </c>
      <c r="L361" s="14" t="s">
        <v>158</v>
      </c>
      <c r="M361" s="18">
        <v>45717</v>
      </c>
    </row>
    <row r="362" spans="1:13" ht="45" x14ac:dyDescent="0.25">
      <c r="A362" s="2">
        <v>8</v>
      </c>
      <c r="B362" s="28" t="str">
        <f>IF(C362="","",VLOOKUP(C362,'Domaines et sous domaines'!$D$3:$E$64,2,FALSE))</f>
        <v>Transport de personnes et de biens</v>
      </c>
      <c r="C362" s="12" t="s">
        <v>32</v>
      </c>
      <c r="D362" s="13" t="s">
        <v>130</v>
      </c>
      <c r="E362" s="14" t="s">
        <v>504</v>
      </c>
      <c r="F362" s="15" t="s">
        <v>137</v>
      </c>
      <c r="G362" s="14" t="s">
        <v>104</v>
      </c>
      <c r="H362" s="20" t="s">
        <v>180</v>
      </c>
      <c r="I362" s="17" t="s">
        <v>93</v>
      </c>
      <c r="J362" s="17" t="s">
        <v>95</v>
      </c>
      <c r="K362" s="14" t="s">
        <v>177</v>
      </c>
      <c r="L362" s="14" t="s">
        <v>158</v>
      </c>
      <c r="M362" s="18">
        <v>45748</v>
      </c>
    </row>
    <row r="363" spans="1:13" ht="45" x14ac:dyDescent="0.25">
      <c r="A363" s="2">
        <v>8</v>
      </c>
      <c r="B363" s="28" t="str">
        <f>IF(C363="","",VLOOKUP(C363,'Domaines et sous domaines'!$D$3:$E$64,2,FALSE))</f>
        <v>Transport de personnes et de biens</v>
      </c>
      <c r="C363" s="12" t="s">
        <v>32</v>
      </c>
      <c r="D363" s="13" t="s">
        <v>130</v>
      </c>
      <c r="E363" s="14" t="s">
        <v>504</v>
      </c>
      <c r="F363" s="15" t="s">
        <v>137</v>
      </c>
      <c r="G363" s="14" t="s">
        <v>104</v>
      </c>
      <c r="H363" s="20" t="s">
        <v>181</v>
      </c>
      <c r="I363" s="17" t="s">
        <v>94</v>
      </c>
      <c r="J363" s="17" t="s">
        <v>95</v>
      </c>
      <c r="K363" s="14" t="s">
        <v>177</v>
      </c>
      <c r="L363" s="14" t="s">
        <v>158</v>
      </c>
      <c r="M363" s="18">
        <v>45748</v>
      </c>
    </row>
    <row r="364" spans="1:13" ht="45" x14ac:dyDescent="0.25">
      <c r="A364" s="2">
        <v>8</v>
      </c>
      <c r="B364" s="28" t="str">
        <f>IF(C364="","",VLOOKUP(C364,'Domaines et sous domaines'!$D$3:$E$64,2,FALSE))</f>
        <v>Transport de personnes et de biens</v>
      </c>
      <c r="C364" s="12" t="s">
        <v>32</v>
      </c>
      <c r="D364" s="13" t="s">
        <v>130</v>
      </c>
      <c r="E364" s="14" t="s">
        <v>504</v>
      </c>
      <c r="F364" s="15" t="s">
        <v>137</v>
      </c>
      <c r="G364" s="14" t="s">
        <v>104</v>
      </c>
      <c r="H364" s="19" t="s">
        <v>182</v>
      </c>
      <c r="I364" s="17" t="s">
        <v>94</v>
      </c>
      <c r="J364" s="17" t="s">
        <v>95</v>
      </c>
      <c r="K364" s="14" t="s">
        <v>177</v>
      </c>
      <c r="L364" s="14" t="s">
        <v>183</v>
      </c>
      <c r="M364" s="18">
        <v>45809</v>
      </c>
    </row>
    <row r="365" spans="1:13" ht="45" x14ac:dyDescent="0.25">
      <c r="A365" s="2">
        <v>8</v>
      </c>
      <c r="B365" s="28" t="str">
        <f>IF(C365="","",VLOOKUP(C365,'Domaines et sous domaines'!$D$3:$E$64,2,FALSE))</f>
        <v>Transport de personnes et de biens</v>
      </c>
      <c r="C365" s="12" t="s">
        <v>32</v>
      </c>
      <c r="D365" s="13" t="s">
        <v>130</v>
      </c>
      <c r="E365" s="14" t="s">
        <v>504</v>
      </c>
      <c r="F365" s="15" t="s">
        <v>137</v>
      </c>
      <c r="G365" s="14" t="s">
        <v>104</v>
      </c>
      <c r="H365" s="19" t="s">
        <v>184</v>
      </c>
      <c r="I365" s="17" t="s">
        <v>106</v>
      </c>
      <c r="J365" s="17" t="s">
        <v>107</v>
      </c>
      <c r="K365" s="14" t="s">
        <v>177</v>
      </c>
      <c r="L365" s="14" t="s">
        <v>183</v>
      </c>
      <c r="M365" s="18">
        <v>45717</v>
      </c>
    </row>
    <row r="366" spans="1:13" ht="45" x14ac:dyDescent="0.25">
      <c r="A366" s="2">
        <v>8</v>
      </c>
      <c r="B366" s="28" t="str">
        <f>IF(C366="","",VLOOKUP(C366,'Domaines et sous domaines'!$D$3:$E$64,2,FALSE))</f>
        <v>Transport de personnes et de biens</v>
      </c>
      <c r="C366" s="12" t="s">
        <v>32</v>
      </c>
      <c r="D366" s="13" t="s">
        <v>130</v>
      </c>
      <c r="E366" s="14" t="s">
        <v>504</v>
      </c>
      <c r="F366" s="15" t="s">
        <v>137</v>
      </c>
      <c r="G366" s="14" t="s">
        <v>104</v>
      </c>
      <c r="H366" s="19" t="s">
        <v>185</v>
      </c>
      <c r="I366" s="17" t="s">
        <v>106</v>
      </c>
      <c r="J366" s="17" t="s">
        <v>107</v>
      </c>
      <c r="K366" s="14" t="s">
        <v>139</v>
      </c>
      <c r="L366" s="14" t="s">
        <v>186</v>
      </c>
      <c r="M366" s="18">
        <v>45717</v>
      </c>
    </row>
    <row r="367" spans="1:13" ht="45" x14ac:dyDescent="0.25">
      <c r="A367" s="2">
        <v>8</v>
      </c>
      <c r="B367" s="28" t="str">
        <f>IF(C367="","",VLOOKUP(C367,'Domaines et sous domaines'!$D$3:$E$64,2,FALSE))</f>
        <v>Transport de personnes et de biens</v>
      </c>
      <c r="C367" s="12" t="s">
        <v>32</v>
      </c>
      <c r="D367" s="13" t="s">
        <v>130</v>
      </c>
      <c r="E367" s="14" t="s">
        <v>504</v>
      </c>
      <c r="F367" s="15" t="s">
        <v>137</v>
      </c>
      <c r="G367" s="14" t="s">
        <v>104</v>
      </c>
      <c r="H367" s="19" t="s">
        <v>187</v>
      </c>
      <c r="I367" s="17" t="s">
        <v>106</v>
      </c>
      <c r="J367" s="17" t="s">
        <v>107</v>
      </c>
      <c r="K367" s="14" t="s">
        <v>139</v>
      </c>
      <c r="L367" s="14" t="s">
        <v>188</v>
      </c>
      <c r="M367" s="18">
        <v>45748</v>
      </c>
    </row>
    <row r="368" spans="1:13" ht="45" x14ac:dyDescent="0.25">
      <c r="A368" s="2">
        <v>8</v>
      </c>
      <c r="B368" s="28" t="str">
        <f>IF(C368="","",VLOOKUP(C368,'Domaines et sous domaines'!$D$3:$E$64,2,FALSE))</f>
        <v>Transport de personnes et de biens</v>
      </c>
      <c r="C368" s="12" t="s">
        <v>32</v>
      </c>
      <c r="D368" s="13" t="s">
        <v>130</v>
      </c>
      <c r="E368" s="14" t="s">
        <v>504</v>
      </c>
      <c r="F368" s="15" t="s">
        <v>137</v>
      </c>
      <c r="G368" s="14" t="s">
        <v>104</v>
      </c>
      <c r="H368" s="19" t="s">
        <v>189</v>
      </c>
      <c r="I368" s="17" t="s">
        <v>93</v>
      </c>
      <c r="J368" s="17" t="s">
        <v>95</v>
      </c>
      <c r="K368" s="14" t="s">
        <v>177</v>
      </c>
      <c r="L368" s="14" t="s">
        <v>178</v>
      </c>
      <c r="M368" s="18">
        <v>45778</v>
      </c>
    </row>
    <row r="369" spans="1:13" ht="45" x14ac:dyDescent="0.25">
      <c r="A369" s="2">
        <v>8</v>
      </c>
      <c r="B369" s="28" t="str">
        <f>IF(C369="","",VLOOKUP(C369,'Domaines et sous domaines'!$D$3:$E$64,2,FALSE))</f>
        <v>Transport de personnes et de biens</v>
      </c>
      <c r="C369" s="12" t="s">
        <v>32</v>
      </c>
      <c r="D369" s="13" t="s">
        <v>130</v>
      </c>
      <c r="E369" s="14" t="s">
        <v>504</v>
      </c>
      <c r="F369" s="15" t="s">
        <v>137</v>
      </c>
      <c r="G369" s="14" t="s">
        <v>104</v>
      </c>
      <c r="H369" s="16" t="s">
        <v>190</v>
      </c>
      <c r="I369" s="17" t="s">
        <v>106</v>
      </c>
      <c r="J369" s="17" t="s">
        <v>107</v>
      </c>
      <c r="K369" s="14" t="s">
        <v>177</v>
      </c>
      <c r="L369" s="14" t="s">
        <v>191</v>
      </c>
      <c r="M369" s="18">
        <v>45778</v>
      </c>
    </row>
    <row r="370" spans="1:13" ht="45" x14ac:dyDescent="0.25">
      <c r="A370" s="2">
        <v>8</v>
      </c>
      <c r="B370" s="28" t="str">
        <f>IF(C370="","",VLOOKUP(C370,'Domaines et sous domaines'!$D$3:$E$64,2,FALSE))</f>
        <v>Transport de personnes et de biens</v>
      </c>
      <c r="C370" s="12" t="s">
        <v>32</v>
      </c>
      <c r="D370" s="13" t="s">
        <v>130</v>
      </c>
      <c r="E370" s="14" t="s">
        <v>504</v>
      </c>
      <c r="F370" s="15" t="s">
        <v>137</v>
      </c>
      <c r="G370" s="14" t="s">
        <v>104</v>
      </c>
      <c r="H370" s="16" t="s">
        <v>192</v>
      </c>
      <c r="I370" s="17" t="s">
        <v>106</v>
      </c>
      <c r="J370" s="17" t="s">
        <v>107</v>
      </c>
      <c r="K370" s="14" t="s">
        <v>177</v>
      </c>
      <c r="L370" s="14" t="s">
        <v>183</v>
      </c>
      <c r="M370" s="18">
        <v>45778</v>
      </c>
    </row>
    <row r="371" spans="1:13" ht="45" x14ac:dyDescent="0.25">
      <c r="A371" s="2">
        <v>8</v>
      </c>
      <c r="B371" s="28" t="str">
        <f>IF(C371="","",VLOOKUP(C371,'Domaines et sous domaines'!$D$3:$E$64,2,FALSE))</f>
        <v>Transport de personnes et de biens</v>
      </c>
      <c r="C371" s="12" t="s">
        <v>32</v>
      </c>
      <c r="D371" s="13" t="s">
        <v>130</v>
      </c>
      <c r="E371" s="14" t="s">
        <v>504</v>
      </c>
      <c r="F371" s="15" t="s">
        <v>137</v>
      </c>
      <c r="G371" s="14" t="s">
        <v>104</v>
      </c>
      <c r="H371" s="16" t="s">
        <v>193</v>
      </c>
      <c r="I371" s="17" t="s">
        <v>93</v>
      </c>
      <c r="J371" s="17" t="s">
        <v>95</v>
      </c>
      <c r="K371" s="14" t="s">
        <v>177</v>
      </c>
      <c r="L371" s="14" t="s">
        <v>194</v>
      </c>
      <c r="M371" s="18">
        <v>45778</v>
      </c>
    </row>
    <row r="372" spans="1:13" ht="45" x14ac:dyDescent="0.25">
      <c r="A372" s="2">
        <v>8</v>
      </c>
      <c r="B372" s="28" t="str">
        <f>IF(C372="","",VLOOKUP(C372,'Domaines et sous domaines'!$D$3:$E$64,2,FALSE))</f>
        <v>Transport de personnes et de biens</v>
      </c>
      <c r="C372" s="12" t="s">
        <v>32</v>
      </c>
      <c r="D372" s="13" t="s">
        <v>130</v>
      </c>
      <c r="E372" s="14" t="s">
        <v>504</v>
      </c>
      <c r="F372" s="15" t="s">
        <v>137</v>
      </c>
      <c r="G372" s="14" t="s">
        <v>104</v>
      </c>
      <c r="H372" s="19" t="s">
        <v>195</v>
      </c>
      <c r="I372" s="17" t="s">
        <v>94</v>
      </c>
      <c r="J372" s="17" t="s">
        <v>95</v>
      </c>
      <c r="K372" s="14" t="s">
        <v>139</v>
      </c>
      <c r="L372" s="14" t="s">
        <v>165</v>
      </c>
      <c r="M372" s="18">
        <v>45870</v>
      </c>
    </row>
    <row r="373" spans="1:13" ht="193.5" customHeight="1" x14ac:dyDescent="0.25">
      <c r="A373" s="2">
        <v>8</v>
      </c>
      <c r="B373" s="28" t="str">
        <f>IF(C373="","",VLOOKUP(C373,'Domaines et sous domaines'!$D$3:$E$64,2,FALSE))</f>
        <v>Biens immobiliers et travaux de construction</v>
      </c>
      <c r="C373" s="12" t="s">
        <v>6</v>
      </c>
      <c r="D373" s="13" t="s">
        <v>130</v>
      </c>
      <c r="E373" s="14" t="s">
        <v>496</v>
      </c>
      <c r="F373" s="15" t="s">
        <v>137</v>
      </c>
      <c r="G373" s="14" t="s">
        <v>99</v>
      </c>
      <c r="H373" s="19" t="s">
        <v>196</v>
      </c>
      <c r="I373" s="17" t="s">
        <v>93</v>
      </c>
      <c r="J373" s="17" t="s">
        <v>95</v>
      </c>
      <c r="K373" s="14" t="s">
        <v>96</v>
      </c>
      <c r="L373" s="14" t="s">
        <v>97</v>
      </c>
      <c r="M373" s="18">
        <v>45689</v>
      </c>
    </row>
    <row r="374" spans="1:13" ht="129" customHeight="1" x14ac:dyDescent="0.25">
      <c r="A374" s="2">
        <v>8</v>
      </c>
      <c r="B374" s="28" t="str">
        <f>IF(C374="","",VLOOKUP(C374,'Domaines et sous domaines'!$D$3:$E$64,2,FALSE))</f>
        <v>Biens immobiliers et travaux de construction</v>
      </c>
      <c r="C374" s="12" t="s">
        <v>6</v>
      </c>
      <c r="D374" s="13" t="s">
        <v>130</v>
      </c>
      <c r="E374" s="14" t="s">
        <v>496</v>
      </c>
      <c r="F374" s="15" t="s">
        <v>137</v>
      </c>
      <c r="G374" s="14" t="s">
        <v>99</v>
      </c>
      <c r="H374" s="19" t="s">
        <v>197</v>
      </c>
      <c r="I374" s="17" t="s">
        <v>106</v>
      </c>
      <c r="J374" s="17" t="s">
        <v>107</v>
      </c>
      <c r="K374" s="14" t="s">
        <v>177</v>
      </c>
      <c r="L374" s="14" t="s">
        <v>158</v>
      </c>
      <c r="M374" s="18">
        <v>45689</v>
      </c>
    </row>
    <row r="375" spans="1:13" ht="66.75" customHeight="1" x14ac:dyDescent="0.25">
      <c r="A375" s="2">
        <v>8</v>
      </c>
      <c r="B375" s="28" t="str">
        <f>IF(C375="","",VLOOKUP(C375,'Domaines et sous domaines'!$D$3:$E$64,2,FALSE))</f>
        <v>Biens immobiliers et travaux de construction</v>
      </c>
      <c r="C375" s="12" t="s">
        <v>6</v>
      </c>
      <c r="D375" s="13" t="s">
        <v>130</v>
      </c>
      <c r="E375" s="14" t="s">
        <v>496</v>
      </c>
      <c r="F375" s="15" t="s">
        <v>137</v>
      </c>
      <c r="G375" s="14" t="s">
        <v>99</v>
      </c>
      <c r="H375" s="19" t="s">
        <v>199</v>
      </c>
      <c r="I375" s="17" t="s">
        <v>116</v>
      </c>
      <c r="J375" s="17" t="s">
        <v>107</v>
      </c>
      <c r="K375" s="14" t="s">
        <v>177</v>
      </c>
      <c r="L375" s="14" t="s">
        <v>158</v>
      </c>
      <c r="M375" s="18">
        <v>45778</v>
      </c>
    </row>
    <row r="376" spans="1:13" ht="79.5" customHeight="1" x14ac:dyDescent="0.25">
      <c r="A376" s="2">
        <v>8</v>
      </c>
      <c r="B376" s="28" t="str">
        <f>IF(C376="","",VLOOKUP(C376,'Domaines et sous domaines'!$D$3:$E$64,2,FALSE))</f>
        <v>Biens immobiliers et travaux de construction</v>
      </c>
      <c r="C376" s="12" t="s">
        <v>24</v>
      </c>
      <c r="D376" s="13" t="s">
        <v>130</v>
      </c>
      <c r="E376" s="14" t="s">
        <v>496</v>
      </c>
      <c r="F376" s="15" t="s">
        <v>137</v>
      </c>
      <c r="G376" s="14" t="s">
        <v>99</v>
      </c>
      <c r="H376" s="19" t="s">
        <v>200</v>
      </c>
      <c r="I376" s="17" t="s">
        <v>106</v>
      </c>
      <c r="J376" s="17" t="s">
        <v>107</v>
      </c>
      <c r="K376" s="14" t="s">
        <v>177</v>
      </c>
      <c r="L376" s="14" t="s">
        <v>158</v>
      </c>
      <c r="M376" s="18">
        <v>45778</v>
      </c>
    </row>
    <row r="377" spans="1:13" ht="53.25" customHeight="1" x14ac:dyDescent="0.25">
      <c r="A377" s="2">
        <v>8</v>
      </c>
      <c r="B377" s="28" t="str">
        <f>IF(C377="","",VLOOKUP(C377,'Domaines et sous domaines'!$D$3:$E$64,2,FALSE))</f>
        <v>Fournitures et matériels divers</v>
      </c>
      <c r="C377" s="12" t="s">
        <v>22</v>
      </c>
      <c r="D377" s="13" t="s">
        <v>130</v>
      </c>
      <c r="E377" s="14" t="s">
        <v>497</v>
      </c>
      <c r="F377" s="15" t="s">
        <v>137</v>
      </c>
      <c r="G377" s="14" t="s">
        <v>110</v>
      </c>
      <c r="H377" s="20" t="s">
        <v>143</v>
      </c>
      <c r="I377" s="17" t="s">
        <v>93</v>
      </c>
      <c r="J377" s="17" t="s">
        <v>95</v>
      </c>
      <c r="K377" s="14" t="s">
        <v>96</v>
      </c>
      <c r="L377" s="14" t="s">
        <v>97</v>
      </c>
      <c r="M377" s="18">
        <v>45931</v>
      </c>
    </row>
    <row r="378" spans="1:13" ht="45" x14ac:dyDescent="0.25">
      <c r="A378" s="2">
        <v>8</v>
      </c>
      <c r="B378" s="28" t="str">
        <f>IF(C378="","",VLOOKUP(C378,'Domaines et sous domaines'!$D$3:$E$64,2,FALSE))</f>
        <v>Maintenance et exploitation bâtiments et infrastructures</v>
      </c>
      <c r="C378" s="12" t="s">
        <v>39</v>
      </c>
      <c r="D378" s="13" t="s">
        <v>130</v>
      </c>
      <c r="E378" s="14" t="s">
        <v>497</v>
      </c>
      <c r="F378" s="15" t="s">
        <v>137</v>
      </c>
      <c r="G378" s="14" t="s">
        <v>104</v>
      </c>
      <c r="H378" s="20" t="s">
        <v>144</v>
      </c>
      <c r="I378" s="17" t="s">
        <v>106</v>
      </c>
      <c r="J378" s="17" t="s">
        <v>107</v>
      </c>
      <c r="K378" s="14" t="s">
        <v>96</v>
      </c>
      <c r="L378" s="14" t="s">
        <v>97</v>
      </c>
      <c r="M378" s="18">
        <v>45748</v>
      </c>
    </row>
    <row r="379" spans="1:13" ht="62.25" customHeight="1" x14ac:dyDescent="0.25">
      <c r="A379" s="2">
        <v>8</v>
      </c>
      <c r="B379" s="28" t="str">
        <f>IF(C379="","",VLOOKUP(C379,'Domaines et sous domaines'!$D$3:$E$64,2,FALSE))</f>
        <v>Biens immobiliers et travaux de construction</v>
      </c>
      <c r="C379" s="12" t="s">
        <v>6</v>
      </c>
      <c r="D379" s="13" t="s">
        <v>130</v>
      </c>
      <c r="E379" s="14" t="s">
        <v>497</v>
      </c>
      <c r="F379" s="15" t="s">
        <v>137</v>
      </c>
      <c r="G379" s="14" t="s">
        <v>99</v>
      </c>
      <c r="H379" s="19" t="s">
        <v>145</v>
      </c>
      <c r="I379" s="17" t="s">
        <v>116</v>
      </c>
      <c r="J379" s="17" t="s">
        <v>95</v>
      </c>
      <c r="K379" s="14" t="s">
        <v>96</v>
      </c>
      <c r="L379" s="14" t="s">
        <v>97</v>
      </c>
      <c r="M379" s="18">
        <v>45870</v>
      </c>
    </row>
    <row r="380" spans="1:13" ht="95.25" customHeight="1" x14ac:dyDescent="0.25">
      <c r="A380" s="2">
        <v>8</v>
      </c>
      <c r="B380" s="28" t="str">
        <f>IF(C380="","",VLOOKUP(C380,'Domaines et sous domaines'!$D$3:$E$64,2,FALSE))</f>
        <v>Biens immobiliers et travaux de construction</v>
      </c>
      <c r="C380" s="12" t="s">
        <v>6</v>
      </c>
      <c r="D380" s="13" t="s">
        <v>130</v>
      </c>
      <c r="E380" s="14" t="s">
        <v>497</v>
      </c>
      <c r="F380" s="15" t="s">
        <v>137</v>
      </c>
      <c r="G380" s="14" t="s">
        <v>99</v>
      </c>
      <c r="H380" s="19" t="s">
        <v>146</v>
      </c>
      <c r="I380" s="17" t="s">
        <v>106</v>
      </c>
      <c r="J380" s="17" t="s">
        <v>107</v>
      </c>
      <c r="K380" s="14" t="s">
        <v>96</v>
      </c>
      <c r="L380" s="14" t="s">
        <v>97</v>
      </c>
      <c r="M380" s="18">
        <v>45809</v>
      </c>
    </row>
    <row r="381" spans="1:13" ht="88.5" customHeight="1" x14ac:dyDescent="0.25">
      <c r="A381" s="2">
        <v>8</v>
      </c>
      <c r="B381" s="28" t="str">
        <f>IF(C381="","",VLOOKUP(C381,'Domaines et sous domaines'!$D$3:$E$64,2,FALSE))</f>
        <v>Biens immobiliers et travaux de construction</v>
      </c>
      <c r="C381" s="12" t="s">
        <v>34</v>
      </c>
      <c r="D381" s="13" t="s">
        <v>130</v>
      </c>
      <c r="E381" s="14" t="s">
        <v>497</v>
      </c>
      <c r="F381" s="15" t="s">
        <v>137</v>
      </c>
      <c r="G381" s="14" t="s">
        <v>104</v>
      </c>
      <c r="H381" s="19" t="s">
        <v>147</v>
      </c>
      <c r="I381" s="17" t="s">
        <v>106</v>
      </c>
      <c r="J381" s="17" t="s">
        <v>107</v>
      </c>
      <c r="K381" s="14" t="s">
        <v>96</v>
      </c>
      <c r="L381" s="14" t="s">
        <v>97</v>
      </c>
      <c r="M381" s="18">
        <v>45809</v>
      </c>
    </row>
    <row r="382" spans="1:13" ht="131.25" customHeight="1" x14ac:dyDescent="0.25">
      <c r="A382" s="2">
        <v>8</v>
      </c>
      <c r="B382" s="28" t="str">
        <f>IF(C382="","",VLOOKUP(C382,'Domaines et sous domaines'!$D$3:$E$64,2,FALSE))</f>
        <v>Biens immobiliers et travaux de construction</v>
      </c>
      <c r="C382" s="12" t="s">
        <v>35</v>
      </c>
      <c r="D382" s="13" t="s">
        <v>130</v>
      </c>
      <c r="E382" s="14" t="s">
        <v>498</v>
      </c>
      <c r="F382" s="15" t="s">
        <v>98</v>
      </c>
      <c r="G382" s="14" t="s">
        <v>110</v>
      </c>
      <c r="H382" s="16" t="s">
        <v>201</v>
      </c>
      <c r="I382" s="17" t="s">
        <v>106</v>
      </c>
      <c r="J382" s="17" t="s">
        <v>107</v>
      </c>
      <c r="K382" s="14" t="s">
        <v>96</v>
      </c>
      <c r="L382" s="14" t="s">
        <v>97</v>
      </c>
      <c r="M382" s="18">
        <v>45748</v>
      </c>
    </row>
    <row r="383" spans="1:13" ht="45" x14ac:dyDescent="0.25">
      <c r="A383" s="2">
        <v>8</v>
      </c>
      <c r="B383" s="28" t="str">
        <f>IF(C383="","",VLOOKUP(C383,'Domaines et sous domaines'!$D$3:$E$64,2,FALSE))</f>
        <v>Biens immobiliers et travaux de construction</v>
      </c>
      <c r="C383" s="12" t="s">
        <v>6</v>
      </c>
      <c r="D383" s="13" t="s">
        <v>130</v>
      </c>
      <c r="E383" s="14" t="s">
        <v>498</v>
      </c>
      <c r="F383" s="15" t="s">
        <v>98</v>
      </c>
      <c r="G383" s="14" t="s">
        <v>99</v>
      </c>
      <c r="H383" s="16" t="s">
        <v>202</v>
      </c>
      <c r="I383" s="17" t="s">
        <v>106</v>
      </c>
      <c r="J383" s="17" t="s">
        <v>107</v>
      </c>
      <c r="K383" s="14" t="s">
        <v>96</v>
      </c>
      <c r="L383" s="14" t="s">
        <v>97</v>
      </c>
      <c r="M383" s="18">
        <v>45809</v>
      </c>
    </row>
    <row r="384" spans="1:13" ht="45" x14ac:dyDescent="0.25">
      <c r="A384" s="2">
        <v>8</v>
      </c>
      <c r="B384" s="28" t="str">
        <f>IF(C384="","",VLOOKUP(C384,'Domaines et sous domaines'!$D$3:$E$64,2,FALSE))</f>
        <v>Biens immobiliers et travaux de construction</v>
      </c>
      <c r="C384" s="12" t="s">
        <v>6</v>
      </c>
      <c r="D384" s="13" t="s">
        <v>130</v>
      </c>
      <c r="E384" s="14" t="s">
        <v>498</v>
      </c>
      <c r="F384" s="15" t="s">
        <v>98</v>
      </c>
      <c r="G384" s="14" t="s">
        <v>99</v>
      </c>
      <c r="H384" s="16" t="s">
        <v>203</v>
      </c>
      <c r="I384" s="17" t="s">
        <v>116</v>
      </c>
      <c r="J384" s="17" t="s">
        <v>107</v>
      </c>
      <c r="K384" s="14" t="s">
        <v>96</v>
      </c>
      <c r="L384" s="14" t="s">
        <v>97</v>
      </c>
      <c r="M384" s="18">
        <v>45931</v>
      </c>
    </row>
    <row r="385" spans="1:13" ht="117.75" customHeight="1" x14ac:dyDescent="0.25">
      <c r="A385" s="2">
        <v>9</v>
      </c>
      <c r="B385" s="28" t="str">
        <f>IF(C385="","",VLOOKUP(C385,'Domaines et sous domaines'!$D$3:$E$64,2,FALSE))</f>
        <v>Santé et médecine</v>
      </c>
      <c r="C385" s="12" t="s">
        <v>17</v>
      </c>
      <c r="D385" s="13" t="s">
        <v>352</v>
      </c>
      <c r="E385" s="14" t="s">
        <v>501</v>
      </c>
      <c r="F385" s="15" t="s">
        <v>137</v>
      </c>
      <c r="G385" s="14" t="s">
        <v>110</v>
      </c>
      <c r="H385" s="16" t="s">
        <v>353</v>
      </c>
      <c r="I385" s="17" t="s">
        <v>116</v>
      </c>
      <c r="J385" s="17" t="s">
        <v>107</v>
      </c>
      <c r="K385" s="14" t="s">
        <v>177</v>
      </c>
      <c r="L385" s="14" t="s">
        <v>158</v>
      </c>
      <c r="M385" s="18">
        <v>45717</v>
      </c>
    </row>
    <row r="386" spans="1:13" ht="45" x14ac:dyDescent="0.25">
      <c r="A386" s="2">
        <v>9</v>
      </c>
      <c r="B386" s="28" t="str">
        <f>IF(C386="","",VLOOKUP(C386,'Domaines et sous domaines'!$D$3:$E$64,2,FALSE))</f>
        <v>Moyens généraux</v>
      </c>
      <c r="C386" s="12" t="s">
        <v>13</v>
      </c>
      <c r="D386" s="13" t="s">
        <v>352</v>
      </c>
      <c r="E386" s="14" t="s">
        <v>501</v>
      </c>
      <c r="F386" s="15" t="s">
        <v>137</v>
      </c>
      <c r="G386" s="14" t="s">
        <v>104</v>
      </c>
      <c r="H386" s="16" t="s">
        <v>354</v>
      </c>
      <c r="I386" s="17" t="s">
        <v>93</v>
      </c>
      <c r="J386" s="17" t="s">
        <v>95</v>
      </c>
      <c r="K386" s="14" t="s">
        <v>96</v>
      </c>
      <c r="L386" s="14" t="s">
        <v>315</v>
      </c>
      <c r="M386" s="18">
        <v>45870</v>
      </c>
    </row>
    <row r="387" spans="1:13" ht="150" customHeight="1" x14ac:dyDescent="0.25">
      <c r="A387" s="2">
        <v>9</v>
      </c>
      <c r="B387" s="28" t="str">
        <f>IF(C387="","",VLOOKUP(C387,'Domaines et sous domaines'!$D$3:$E$64,2,FALSE))</f>
        <v>Moyens de communication</v>
      </c>
      <c r="C387" s="12" t="s">
        <v>41</v>
      </c>
      <c r="D387" s="13" t="s">
        <v>352</v>
      </c>
      <c r="E387" s="14" t="s">
        <v>501</v>
      </c>
      <c r="F387" s="15" t="s">
        <v>137</v>
      </c>
      <c r="G387" s="14" t="s">
        <v>104</v>
      </c>
      <c r="H387" s="16" t="s">
        <v>355</v>
      </c>
      <c r="I387" s="17" t="s">
        <v>93</v>
      </c>
      <c r="J387" s="17" t="s">
        <v>95</v>
      </c>
      <c r="K387" s="14" t="s">
        <v>96</v>
      </c>
      <c r="L387" s="14" t="s">
        <v>97</v>
      </c>
      <c r="M387" s="18">
        <v>45691</v>
      </c>
    </row>
    <row r="388" spans="1:13" ht="45" x14ac:dyDescent="0.25">
      <c r="A388" s="2">
        <v>9</v>
      </c>
      <c r="B388" s="28" t="str">
        <f>IF(C388="","",VLOOKUP(C388,'Domaines et sous domaines'!$D$3:$E$64,2,FALSE))</f>
        <v>Moyens de communication</v>
      </c>
      <c r="C388" s="12" t="s">
        <v>41</v>
      </c>
      <c r="D388" s="13" t="s">
        <v>352</v>
      </c>
      <c r="E388" s="14" t="s">
        <v>501</v>
      </c>
      <c r="F388" s="15" t="s">
        <v>137</v>
      </c>
      <c r="G388" s="14" t="s">
        <v>104</v>
      </c>
      <c r="H388" s="16" t="s">
        <v>356</v>
      </c>
      <c r="I388" s="17" t="s">
        <v>106</v>
      </c>
      <c r="J388" s="17" t="s">
        <v>107</v>
      </c>
      <c r="K388" s="14" t="s">
        <v>96</v>
      </c>
      <c r="L388" s="14" t="s">
        <v>97</v>
      </c>
      <c r="M388" s="18">
        <v>45691</v>
      </c>
    </row>
    <row r="389" spans="1:13" ht="45" x14ac:dyDescent="0.25">
      <c r="A389" s="2">
        <v>9</v>
      </c>
      <c r="B389" s="28" t="str">
        <f>IF(C389="","",VLOOKUP(C389,'Domaines et sous domaines'!$D$3:$E$64,2,FALSE))</f>
        <v>Moyens de communication</v>
      </c>
      <c r="C389" s="12" t="s">
        <v>41</v>
      </c>
      <c r="D389" s="13" t="s">
        <v>352</v>
      </c>
      <c r="E389" s="14" t="s">
        <v>501</v>
      </c>
      <c r="F389" s="15" t="s">
        <v>137</v>
      </c>
      <c r="G389" s="14" t="s">
        <v>104</v>
      </c>
      <c r="H389" s="16" t="s">
        <v>357</v>
      </c>
      <c r="I389" s="17" t="s">
        <v>116</v>
      </c>
      <c r="J389" s="17" t="s">
        <v>95</v>
      </c>
      <c r="K389" s="14" t="s">
        <v>96</v>
      </c>
      <c r="L389" s="14" t="s">
        <v>97</v>
      </c>
      <c r="M389" s="18">
        <v>45717</v>
      </c>
    </row>
    <row r="390" spans="1:13" ht="125.25" customHeight="1" x14ac:dyDescent="0.25">
      <c r="A390" s="2">
        <v>9</v>
      </c>
      <c r="B390" s="28" t="str">
        <f>IF(C390="","",VLOOKUP(C390,'Domaines et sous domaines'!$D$3:$E$64,2,FALSE))</f>
        <v>Moyens de communication</v>
      </c>
      <c r="C390" s="12" t="s">
        <v>41</v>
      </c>
      <c r="D390" s="13" t="s">
        <v>352</v>
      </c>
      <c r="E390" s="14" t="s">
        <v>501</v>
      </c>
      <c r="F390" s="15" t="s">
        <v>137</v>
      </c>
      <c r="G390" s="14" t="s">
        <v>104</v>
      </c>
      <c r="H390" s="19" t="s">
        <v>358</v>
      </c>
      <c r="I390" s="17" t="s">
        <v>106</v>
      </c>
      <c r="J390" s="17" t="s">
        <v>95</v>
      </c>
      <c r="K390" s="14" t="s">
        <v>96</v>
      </c>
      <c r="L390" s="14" t="s">
        <v>97</v>
      </c>
      <c r="M390" s="18">
        <v>45748</v>
      </c>
    </row>
    <row r="391" spans="1:13" ht="98.25" customHeight="1" x14ac:dyDescent="0.25">
      <c r="A391" s="2">
        <v>9</v>
      </c>
      <c r="B391" s="28" t="str">
        <f>IF(C391="","",VLOOKUP(C391,'Domaines et sous domaines'!$D$3:$E$64,2,FALSE))</f>
        <v>Prestations intellectuelles et formation</v>
      </c>
      <c r="C391" s="12" t="s">
        <v>10</v>
      </c>
      <c r="D391" s="13" t="s">
        <v>352</v>
      </c>
      <c r="E391" s="14" t="s">
        <v>501</v>
      </c>
      <c r="F391" s="15" t="s">
        <v>137</v>
      </c>
      <c r="G391" s="14" t="s">
        <v>104</v>
      </c>
      <c r="H391" s="16" t="s">
        <v>359</v>
      </c>
      <c r="I391" s="17" t="s">
        <v>93</v>
      </c>
      <c r="J391" s="17" t="s">
        <v>95</v>
      </c>
      <c r="K391" s="14" t="s">
        <v>570</v>
      </c>
      <c r="L391" s="14" t="s">
        <v>297</v>
      </c>
      <c r="M391" s="18">
        <v>45838</v>
      </c>
    </row>
    <row r="392" spans="1:13" ht="189.75" customHeight="1" x14ac:dyDescent="0.25">
      <c r="A392" s="2">
        <v>9</v>
      </c>
      <c r="B392" s="28" t="str">
        <f>IF(C392="","",VLOOKUP(C392,'Domaines et sous domaines'!$D$3:$E$64,2,FALSE))</f>
        <v>Prestations intellectuelles et formation</v>
      </c>
      <c r="C392" s="12" t="s">
        <v>45</v>
      </c>
      <c r="D392" s="13" t="s">
        <v>352</v>
      </c>
      <c r="E392" s="14" t="s">
        <v>501</v>
      </c>
      <c r="F392" s="15" t="s">
        <v>137</v>
      </c>
      <c r="G392" s="14" t="s">
        <v>104</v>
      </c>
      <c r="H392" s="16" t="s">
        <v>360</v>
      </c>
      <c r="I392" s="17" t="s">
        <v>93</v>
      </c>
      <c r="J392" s="17" t="s">
        <v>107</v>
      </c>
      <c r="K392" s="14" t="s">
        <v>612</v>
      </c>
      <c r="L392" s="14" t="s">
        <v>361</v>
      </c>
      <c r="M392" s="18">
        <v>45838</v>
      </c>
    </row>
    <row r="393" spans="1:13" ht="138.75" customHeight="1" x14ac:dyDescent="0.25">
      <c r="A393" s="2">
        <v>9</v>
      </c>
      <c r="B393" s="28" t="str">
        <f>IF(C393="","",VLOOKUP(C393,'Domaines et sous domaines'!$D$3:$E$64,2,FALSE))</f>
        <v>Santé et médecine</v>
      </c>
      <c r="C393" s="12" t="s">
        <v>53</v>
      </c>
      <c r="D393" s="13" t="s">
        <v>352</v>
      </c>
      <c r="E393" s="14" t="s">
        <v>501</v>
      </c>
      <c r="F393" s="15" t="s">
        <v>137</v>
      </c>
      <c r="G393" s="14" t="s">
        <v>104</v>
      </c>
      <c r="H393" s="16" t="s">
        <v>630</v>
      </c>
      <c r="I393" s="17" t="s">
        <v>106</v>
      </c>
      <c r="J393" s="17" t="s">
        <v>107</v>
      </c>
      <c r="K393" s="14" t="s">
        <v>177</v>
      </c>
      <c r="L393" s="14" t="s">
        <v>158</v>
      </c>
      <c r="M393" s="18">
        <v>45838</v>
      </c>
    </row>
    <row r="394" spans="1:13" ht="45" x14ac:dyDescent="0.25">
      <c r="A394" s="2">
        <v>9</v>
      </c>
      <c r="B394" s="28" t="str">
        <f>IF(C394="","",VLOOKUP(C394,'Domaines et sous domaines'!$D$3:$E$64,2,FALSE))</f>
        <v>Prestations intellectuelles et formation</v>
      </c>
      <c r="C394" s="12" t="s">
        <v>10</v>
      </c>
      <c r="D394" s="13" t="s">
        <v>352</v>
      </c>
      <c r="E394" s="14" t="s">
        <v>501</v>
      </c>
      <c r="F394" s="15" t="s">
        <v>137</v>
      </c>
      <c r="G394" s="14" t="s">
        <v>104</v>
      </c>
      <c r="H394" s="19" t="s">
        <v>362</v>
      </c>
      <c r="I394" s="17" t="s">
        <v>106</v>
      </c>
      <c r="J394" s="17" t="s">
        <v>107</v>
      </c>
      <c r="K394" s="14" t="s">
        <v>96</v>
      </c>
      <c r="L394" s="14" t="s">
        <v>97</v>
      </c>
      <c r="M394" s="18">
        <v>45809</v>
      </c>
    </row>
    <row r="395" spans="1:13" ht="204.75" customHeight="1" x14ac:dyDescent="0.25">
      <c r="A395" s="2">
        <v>9</v>
      </c>
      <c r="B395" s="28" t="str">
        <f>IF(C395="","",VLOOKUP(C395,'Domaines et sous domaines'!$D$3:$E$64,2,FALSE))</f>
        <v>Prestations intellectuelles et formation</v>
      </c>
      <c r="C395" s="12" t="s">
        <v>10</v>
      </c>
      <c r="D395" s="13" t="s">
        <v>352</v>
      </c>
      <c r="E395" s="14" t="s">
        <v>501</v>
      </c>
      <c r="F395" s="15" t="s">
        <v>137</v>
      </c>
      <c r="G395" s="14" t="s">
        <v>104</v>
      </c>
      <c r="H395" s="16" t="s">
        <v>363</v>
      </c>
      <c r="I395" s="17" t="s">
        <v>116</v>
      </c>
      <c r="J395" s="17" t="s">
        <v>107</v>
      </c>
      <c r="K395" s="14" t="s">
        <v>96</v>
      </c>
      <c r="L395" s="14" t="s">
        <v>97</v>
      </c>
      <c r="M395" s="18">
        <v>45691</v>
      </c>
    </row>
    <row r="396" spans="1:13" ht="110.25" customHeight="1" x14ac:dyDescent="0.25">
      <c r="A396" s="2">
        <v>9</v>
      </c>
      <c r="B396" s="28" t="str">
        <f>IF(C396="","",VLOOKUP(C396,'Domaines et sous domaines'!$D$3:$E$64,2,FALSE))</f>
        <v>Prestations intellectuelles et formation</v>
      </c>
      <c r="C396" s="12" t="s">
        <v>45</v>
      </c>
      <c r="D396" s="13" t="s">
        <v>352</v>
      </c>
      <c r="E396" s="14" t="s">
        <v>501</v>
      </c>
      <c r="F396" s="15" t="s">
        <v>137</v>
      </c>
      <c r="G396" s="14" t="s">
        <v>104</v>
      </c>
      <c r="H396" s="16" t="s">
        <v>364</v>
      </c>
      <c r="I396" s="17" t="s">
        <v>93</v>
      </c>
      <c r="J396" s="17" t="s">
        <v>107</v>
      </c>
      <c r="K396" s="14" t="s">
        <v>96</v>
      </c>
      <c r="L396" s="14" t="s">
        <v>97</v>
      </c>
      <c r="M396" s="18">
        <v>45691</v>
      </c>
    </row>
    <row r="397" spans="1:13" ht="45" x14ac:dyDescent="0.25">
      <c r="A397" s="2">
        <v>9</v>
      </c>
      <c r="B397" s="28" t="str">
        <f>IF(C397="","",VLOOKUP(C397,'Domaines et sous domaines'!$D$3:$E$64,2,FALSE))</f>
        <v>Santé et médecine</v>
      </c>
      <c r="C397" s="21" t="s">
        <v>55</v>
      </c>
      <c r="D397" s="13" t="s">
        <v>352</v>
      </c>
      <c r="E397" s="14" t="s">
        <v>501</v>
      </c>
      <c r="F397" s="15" t="s">
        <v>137</v>
      </c>
      <c r="G397" s="14" t="s">
        <v>110</v>
      </c>
      <c r="H397" s="19" t="s">
        <v>365</v>
      </c>
      <c r="I397" s="17" t="s">
        <v>116</v>
      </c>
      <c r="J397" s="17" t="s">
        <v>107</v>
      </c>
      <c r="K397" s="14" t="s">
        <v>177</v>
      </c>
      <c r="L397" s="14" t="s">
        <v>158</v>
      </c>
      <c r="M397" s="18">
        <v>45717</v>
      </c>
    </row>
    <row r="398" spans="1:13" ht="45" x14ac:dyDescent="0.25">
      <c r="A398" s="2">
        <v>9</v>
      </c>
      <c r="B398" s="28" t="str">
        <f>IF(C398="","",VLOOKUP(C398,'Domaines et sous domaines'!$D$3:$E$64,2,FALSE))</f>
        <v>Maintenance et exploitation bâtiments et infrastructures</v>
      </c>
      <c r="C398" s="12" t="s">
        <v>7</v>
      </c>
      <c r="D398" s="13" t="s">
        <v>352</v>
      </c>
      <c r="E398" s="14" t="s">
        <v>501</v>
      </c>
      <c r="F398" s="15" t="s">
        <v>137</v>
      </c>
      <c r="G398" s="14" t="s">
        <v>104</v>
      </c>
      <c r="H398" s="16" t="s">
        <v>366</v>
      </c>
      <c r="I398" s="17" t="s">
        <v>116</v>
      </c>
      <c r="J398" s="17" t="s">
        <v>107</v>
      </c>
      <c r="K398" s="14" t="s">
        <v>139</v>
      </c>
      <c r="L398" s="14" t="s">
        <v>613</v>
      </c>
      <c r="M398" s="18">
        <v>45689</v>
      </c>
    </row>
    <row r="399" spans="1:13" ht="45" x14ac:dyDescent="0.25">
      <c r="A399" s="2">
        <v>9</v>
      </c>
      <c r="B399" s="28" t="str">
        <f>IF(C399="","",VLOOKUP(C399,'Domaines et sous domaines'!$D$3:$E$64,2,FALSE))</f>
        <v>Moyens généraux</v>
      </c>
      <c r="C399" s="12" t="s">
        <v>50</v>
      </c>
      <c r="D399" s="13" t="s">
        <v>352</v>
      </c>
      <c r="E399" s="14" t="s">
        <v>501</v>
      </c>
      <c r="F399" s="15" t="s">
        <v>137</v>
      </c>
      <c r="G399" s="14" t="s">
        <v>104</v>
      </c>
      <c r="H399" s="16" t="s">
        <v>367</v>
      </c>
      <c r="I399" s="17" t="s">
        <v>93</v>
      </c>
      <c r="J399" s="17" t="s">
        <v>95</v>
      </c>
      <c r="K399" s="14" t="s">
        <v>96</v>
      </c>
      <c r="L399" s="14" t="s">
        <v>97</v>
      </c>
      <c r="M399" s="18">
        <v>45748</v>
      </c>
    </row>
    <row r="400" spans="1:13" ht="60" x14ac:dyDescent="0.25">
      <c r="A400" s="2">
        <v>9</v>
      </c>
      <c r="B400" s="28" t="str">
        <f>IF(C400="","",VLOOKUP(C400,'Domaines et sous domaines'!$D$3:$E$64,2,FALSE))</f>
        <v>Prestations intellectuelles et formation</v>
      </c>
      <c r="C400" s="12" t="s">
        <v>10</v>
      </c>
      <c r="D400" s="13" t="s">
        <v>352</v>
      </c>
      <c r="E400" s="14" t="s">
        <v>501</v>
      </c>
      <c r="F400" s="15" t="s">
        <v>137</v>
      </c>
      <c r="G400" s="14" t="s">
        <v>104</v>
      </c>
      <c r="H400" s="16" t="s">
        <v>368</v>
      </c>
      <c r="I400" s="17" t="s">
        <v>116</v>
      </c>
      <c r="J400" s="17" t="s">
        <v>95</v>
      </c>
      <c r="K400" s="14" t="s">
        <v>570</v>
      </c>
      <c r="L400" s="14" t="s">
        <v>297</v>
      </c>
      <c r="M400" s="18">
        <v>45658</v>
      </c>
    </row>
    <row r="401" spans="1:13" ht="197.25" customHeight="1" x14ac:dyDescent="0.25">
      <c r="A401" s="2">
        <v>9</v>
      </c>
      <c r="B401" s="28" t="str">
        <f>IF(C401="","",VLOOKUP(C401,'Domaines et sous domaines'!$D$3:$E$64,2,FALSE))</f>
        <v>Santé et médecine</v>
      </c>
      <c r="C401" s="21" t="s">
        <v>55</v>
      </c>
      <c r="D401" s="13" t="s">
        <v>352</v>
      </c>
      <c r="E401" s="14" t="s">
        <v>501</v>
      </c>
      <c r="F401" s="15" t="s">
        <v>137</v>
      </c>
      <c r="G401" s="14" t="s">
        <v>110</v>
      </c>
      <c r="H401" s="16" t="s">
        <v>369</v>
      </c>
      <c r="I401" s="17" t="s">
        <v>116</v>
      </c>
      <c r="J401" s="17" t="s">
        <v>164</v>
      </c>
      <c r="K401" s="14" t="s">
        <v>96</v>
      </c>
      <c r="L401" s="14" t="s">
        <v>97</v>
      </c>
      <c r="M401" s="18">
        <v>45689</v>
      </c>
    </row>
    <row r="402" spans="1:13" ht="175.5" customHeight="1" x14ac:dyDescent="0.25">
      <c r="A402" s="2">
        <v>9</v>
      </c>
      <c r="B402" s="28" t="str">
        <f>IF(C402="","",VLOOKUP(C402,'Domaines et sous domaines'!$D$3:$E$64,2,FALSE))</f>
        <v>Santé et médecine</v>
      </c>
      <c r="C402" s="21" t="s">
        <v>55</v>
      </c>
      <c r="D402" s="13" t="s">
        <v>352</v>
      </c>
      <c r="E402" s="14" t="s">
        <v>501</v>
      </c>
      <c r="F402" s="15" t="s">
        <v>137</v>
      </c>
      <c r="G402" s="14" t="s">
        <v>110</v>
      </c>
      <c r="H402" s="16" t="s">
        <v>370</v>
      </c>
      <c r="I402" s="17" t="s">
        <v>106</v>
      </c>
      <c r="J402" s="17" t="s">
        <v>164</v>
      </c>
      <c r="K402" s="14" t="s">
        <v>96</v>
      </c>
      <c r="L402" s="14" t="s">
        <v>97</v>
      </c>
      <c r="M402" s="18">
        <v>45689</v>
      </c>
    </row>
    <row r="403" spans="1:13" ht="45" x14ac:dyDescent="0.25">
      <c r="A403" s="2">
        <v>9</v>
      </c>
      <c r="B403" s="28" t="str">
        <f>IF(C403="","",VLOOKUP(C403,'Domaines et sous domaines'!$D$3:$E$64,2,FALSE))</f>
        <v>Santé et médecine</v>
      </c>
      <c r="C403" s="21" t="s">
        <v>55</v>
      </c>
      <c r="D403" s="13" t="s">
        <v>352</v>
      </c>
      <c r="E403" s="14" t="s">
        <v>501</v>
      </c>
      <c r="F403" s="15" t="s">
        <v>137</v>
      </c>
      <c r="G403" s="14" t="s">
        <v>110</v>
      </c>
      <c r="H403" s="16" t="s">
        <v>371</v>
      </c>
      <c r="I403" s="17" t="s">
        <v>106</v>
      </c>
      <c r="J403" s="17" t="s">
        <v>107</v>
      </c>
      <c r="K403" s="14" t="s">
        <v>96</v>
      </c>
      <c r="L403" s="14" t="s">
        <v>97</v>
      </c>
      <c r="M403" s="18">
        <v>45689</v>
      </c>
    </row>
    <row r="404" spans="1:13" ht="155.25" customHeight="1" x14ac:dyDescent="0.25">
      <c r="A404" s="2">
        <v>9</v>
      </c>
      <c r="B404" s="28" t="str">
        <f>IF(C404="","",VLOOKUP(C404,'Domaines et sous domaines'!$D$3:$E$64,2,FALSE))</f>
        <v>Santé et médecine</v>
      </c>
      <c r="C404" s="21" t="s">
        <v>55</v>
      </c>
      <c r="D404" s="13" t="s">
        <v>352</v>
      </c>
      <c r="E404" s="14" t="s">
        <v>501</v>
      </c>
      <c r="F404" s="15" t="s">
        <v>137</v>
      </c>
      <c r="G404" s="14" t="s">
        <v>110</v>
      </c>
      <c r="H404" s="19" t="s">
        <v>372</v>
      </c>
      <c r="I404" s="17" t="s">
        <v>106</v>
      </c>
      <c r="J404" s="17" t="s">
        <v>164</v>
      </c>
      <c r="K404" s="14" t="s">
        <v>96</v>
      </c>
      <c r="L404" s="14" t="s">
        <v>97</v>
      </c>
      <c r="M404" s="18">
        <v>45809</v>
      </c>
    </row>
    <row r="405" spans="1:13" ht="45" x14ac:dyDescent="0.25">
      <c r="A405" s="2">
        <v>9</v>
      </c>
      <c r="B405" s="28" t="str">
        <f>IF(C405="","",VLOOKUP(C405,'Domaines et sous domaines'!$D$3:$E$64,2,FALSE))</f>
        <v>Santé et médecine</v>
      </c>
      <c r="C405" s="21" t="s">
        <v>55</v>
      </c>
      <c r="D405" s="13" t="s">
        <v>352</v>
      </c>
      <c r="E405" s="14" t="s">
        <v>501</v>
      </c>
      <c r="F405" s="15" t="s">
        <v>137</v>
      </c>
      <c r="G405" s="14" t="s">
        <v>110</v>
      </c>
      <c r="H405" s="19" t="s">
        <v>373</v>
      </c>
      <c r="I405" s="17" t="s">
        <v>93</v>
      </c>
      <c r="J405" s="17" t="s">
        <v>95</v>
      </c>
      <c r="K405" s="14" t="s">
        <v>96</v>
      </c>
      <c r="L405" s="14" t="s">
        <v>97</v>
      </c>
      <c r="M405" s="18">
        <v>45839</v>
      </c>
    </row>
    <row r="406" spans="1:13" ht="45" x14ac:dyDescent="0.25">
      <c r="A406" s="2">
        <v>9</v>
      </c>
      <c r="B406" s="28" t="str">
        <f>IF(C406="","",VLOOKUP(C406,'Domaines et sous domaines'!$D$3:$E$64,2,FALSE))</f>
        <v>Prestations et services divers</v>
      </c>
      <c r="C406" s="12" t="s">
        <v>58</v>
      </c>
      <c r="D406" s="13" t="s">
        <v>352</v>
      </c>
      <c r="E406" s="14" t="s">
        <v>501</v>
      </c>
      <c r="F406" s="15" t="s">
        <v>137</v>
      </c>
      <c r="G406" s="14" t="s">
        <v>104</v>
      </c>
      <c r="H406" s="19" t="s">
        <v>374</v>
      </c>
      <c r="I406" s="17" t="s">
        <v>94</v>
      </c>
      <c r="J406" s="17" t="s">
        <v>95</v>
      </c>
      <c r="K406" s="14" t="s">
        <v>570</v>
      </c>
      <c r="L406" s="14" t="s">
        <v>297</v>
      </c>
      <c r="M406" s="18">
        <v>45748</v>
      </c>
    </row>
    <row r="407" spans="1:13" ht="45" x14ac:dyDescent="0.25">
      <c r="A407" s="2">
        <v>9</v>
      </c>
      <c r="B407" s="28" t="str">
        <f>IF(C407="","",VLOOKUP(C407,'Domaines et sous domaines'!$D$3:$E$64,2,FALSE))</f>
        <v>Fournitures et matériels divers</v>
      </c>
      <c r="C407" s="12" t="s">
        <v>57</v>
      </c>
      <c r="D407" s="13" t="s">
        <v>352</v>
      </c>
      <c r="E407" s="14" t="s">
        <v>501</v>
      </c>
      <c r="F407" s="15" t="s">
        <v>137</v>
      </c>
      <c r="G407" s="14" t="s">
        <v>110</v>
      </c>
      <c r="H407" s="19" t="s">
        <v>375</v>
      </c>
      <c r="I407" s="17" t="s">
        <v>116</v>
      </c>
      <c r="J407" s="17" t="s">
        <v>107</v>
      </c>
      <c r="K407" s="14" t="s">
        <v>177</v>
      </c>
      <c r="L407" s="14" t="s">
        <v>158</v>
      </c>
      <c r="M407" s="18">
        <v>45838</v>
      </c>
    </row>
    <row r="408" spans="1:13" ht="107.25" customHeight="1" x14ac:dyDescent="0.25">
      <c r="A408" s="2">
        <v>9</v>
      </c>
      <c r="B408" s="28" t="str">
        <f>IF(C408="","",VLOOKUP(C408,'Domaines et sous domaines'!$D$3:$E$64,2,FALSE))</f>
        <v>Biens immobiliers et travaux de construction</v>
      </c>
      <c r="C408" s="12" t="s">
        <v>6</v>
      </c>
      <c r="D408" s="13" t="s">
        <v>352</v>
      </c>
      <c r="E408" s="14" t="s">
        <v>501</v>
      </c>
      <c r="F408" s="15" t="s">
        <v>137</v>
      </c>
      <c r="G408" s="14" t="s">
        <v>99</v>
      </c>
      <c r="H408" s="19" t="s">
        <v>376</v>
      </c>
      <c r="I408" s="17" t="s">
        <v>106</v>
      </c>
      <c r="J408" s="17" t="s">
        <v>107</v>
      </c>
      <c r="K408" s="14" t="s">
        <v>139</v>
      </c>
      <c r="L408" s="14" t="s">
        <v>186</v>
      </c>
      <c r="M408" s="18">
        <v>45839</v>
      </c>
    </row>
    <row r="409" spans="1:13" ht="45" x14ac:dyDescent="0.25">
      <c r="A409" s="2">
        <v>9</v>
      </c>
      <c r="B409" s="28" t="str">
        <f>IF(C409="","",VLOOKUP(C409,'Domaines et sous domaines'!$D$3:$E$64,2,FALSE))</f>
        <v>Biens immobiliers et travaux de construction</v>
      </c>
      <c r="C409" s="12" t="s">
        <v>6</v>
      </c>
      <c r="D409" s="13" t="s">
        <v>352</v>
      </c>
      <c r="E409" s="14" t="s">
        <v>501</v>
      </c>
      <c r="F409" s="15" t="s">
        <v>137</v>
      </c>
      <c r="G409" s="14" t="s">
        <v>99</v>
      </c>
      <c r="H409" s="16" t="s">
        <v>377</v>
      </c>
      <c r="I409" s="17" t="s">
        <v>106</v>
      </c>
      <c r="J409" s="17" t="s">
        <v>95</v>
      </c>
      <c r="K409" s="14" t="s">
        <v>96</v>
      </c>
      <c r="L409" s="14" t="s">
        <v>97</v>
      </c>
      <c r="M409" s="18">
        <v>45717</v>
      </c>
    </row>
    <row r="410" spans="1:13" ht="45" x14ac:dyDescent="0.25">
      <c r="A410" s="2">
        <v>9</v>
      </c>
      <c r="B410" s="28" t="str">
        <f>IF(C410="","",VLOOKUP(C410,'Domaines et sous domaines'!$D$3:$E$64,2,FALSE))</f>
        <v>Biens immobiliers et travaux de construction</v>
      </c>
      <c r="C410" s="12" t="s">
        <v>6</v>
      </c>
      <c r="D410" s="13" t="s">
        <v>352</v>
      </c>
      <c r="E410" s="14" t="s">
        <v>501</v>
      </c>
      <c r="F410" s="15" t="s">
        <v>137</v>
      </c>
      <c r="G410" s="14" t="s">
        <v>99</v>
      </c>
      <c r="H410" s="16" t="s">
        <v>378</v>
      </c>
      <c r="I410" s="17" t="s">
        <v>106</v>
      </c>
      <c r="J410" s="17" t="s">
        <v>107</v>
      </c>
      <c r="K410" s="14" t="s">
        <v>96</v>
      </c>
      <c r="L410" s="14" t="s">
        <v>97</v>
      </c>
      <c r="M410" s="18">
        <v>45748</v>
      </c>
    </row>
    <row r="411" spans="1:13" ht="121.5" customHeight="1" x14ac:dyDescent="0.25">
      <c r="A411" s="2">
        <v>9</v>
      </c>
      <c r="B411" s="28" t="str">
        <f>IF(C411="","",VLOOKUP(C411,'Domaines et sous domaines'!$D$3:$E$64,2,FALSE))</f>
        <v>Informatique et Télécoms</v>
      </c>
      <c r="C411" s="12" t="s">
        <v>27</v>
      </c>
      <c r="D411" s="13" t="s">
        <v>352</v>
      </c>
      <c r="E411" s="14" t="s">
        <v>501</v>
      </c>
      <c r="F411" s="15" t="s">
        <v>137</v>
      </c>
      <c r="G411" s="14" t="s">
        <v>104</v>
      </c>
      <c r="H411" s="16" t="s">
        <v>379</v>
      </c>
      <c r="I411" s="17" t="s">
        <v>106</v>
      </c>
      <c r="J411" s="17" t="s">
        <v>95</v>
      </c>
      <c r="K411" s="14" t="s">
        <v>96</v>
      </c>
      <c r="L411" s="14" t="s">
        <v>97</v>
      </c>
      <c r="M411" s="18">
        <v>45748</v>
      </c>
    </row>
    <row r="412" spans="1:13" ht="98.25" customHeight="1" x14ac:dyDescent="0.25">
      <c r="A412" s="2">
        <v>9</v>
      </c>
      <c r="B412" s="28" t="str">
        <f>IF(C412="","",VLOOKUP(C412,'Domaines et sous domaines'!$D$3:$E$64,2,FALSE))</f>
        <v>Biens immobiliers et travaux de construction</v>
      </c>
      <c r="C412" s="12" t="s">
        <v>6</v>
      </c>
      <c r="D412" s="13" t="s">
        <v>352</v>
      </c>
      <c r="E412" s="14" t="s">
        <v>501</v>
      </c>
      <c r="F412" s="15" t="s">
        <v>137</v>
      </c>
      <c r="G412" s="14" t="s">
        <v>99</v>
      </c>
      <c r="H412" s="19" t="s">
        <v>380</v>
      </c>
      <c r="I412" s="17" t="s">
        <v>106</v>
      </c>
      <c r="J412" s="17" t="s">
        <v>95</v>
      </c>
      <c r="K412" s="14" t="s">
        <v>96</v>
      </c>
      <c r="L412" s="14" t="s">
        <v>97</v>
      </c>
      <c r="M412" s="18">
        <v>45748</v>
      </c>
    </row>
    <row r="413" spans="1:13" ht="45" x14ac:dyDescent="0.25">
      <c r="A413" s="2">
        <v>9</v>
      </c>
      <c r="B413" s="28" t="str">
        <f>IF(C413="","",VLOOKUP(C413,'Domaines et sous domaines'!$D$3:$E$64,2,FALSE))</f>
        <v>Biens immobiliers et travaux de construction</v>
      </c>
      <c r="C413" s="12" t="s">
        <v>6</v>
      </c>
      <c r="D413" s="13" t="s">
        <v>352</v>
      </c>
      <c r="E413" s="14" t="s">
        <v>501</v>
      </c>
      <c r="F413" s="15" t="s">
        <v>137</v>
      </c>
      <c r="G413" s="14" t="s">
        <v>99</v>
      </c>
      <c r="H413" s="19" t="s">
        <v>381</v>
      </c>
      <c r="I413" s="17" t="s">
        <v>116</v>
      </c>
      <c r="J413" s="17" t="s">
        <v>107</v>
      </c>
      <c r="K413" s="14" t="s">
        <v>570</v>
      </c>
      <c r="L413" s="14" t="s">
        <v>297</v>
      </c>
      <c r="M413" s="18">
        <v>45717</v>
      </c>
    </row>
    <row r="414" spans="1:13" ht="45" x14ac:dyDescent="0.25">
      <c r="A414" s="2">
        <v>9</v>
      </c>
      <c r="B414" s="28" t="str">
        <f>IF(C414="","",VLOOKUP(C414,'Domaines et sous domaines'!$D$3:$E$64,2,FALSE))</f>
        <v>Biens immobiliers et travaux de construction</v>
      </c>
      <c r="C414" s="12" t="s">
        <v>6</v>
      </c>
      <c r="D414" s="13" t="s">
        <v>352</v>
      </c>
      <c r="E414" s="14" t="s">
        <v>501</v>
      </c>
      <c r="F414" s="15" t="s">
        <v>137</v>
      </c>
      <c r="G414" s="14" t="s">
        <v>99</v>
      </c>
      <c r="H414" s="19" t="s">
        <v>382</v>
      </c>
      <c r="I414" s="17" t="s">
        <v>116</v>
      </c>
      <c r="J414" s="17" t="s">
        <v>107</v>
      </c>
      <c r="K414" s="14" t="s">
        <v>96</v>
      </c>
      <c r="L414" s="14" t="s">
        <v>97</v>
      </c>
      <c r="M414" s="18">
        <v>45748</v>
      </c>
    </row>
    <row r="415" spans="1:13" ht="45" x14ac:dyDescent="0.25">
      <c r="A415" s="2">
        <v>9</v>
      </c>
      <c r="B415" s="28" t="str">
        <f>IF(C415="","",VLOOKUP(C415,'Domaines et sous domaines'!$D$3:$E$64,2,FALSE))</f>
        <v>Biens immobiliers et travaux de construction</v>
      </c>
      <c r="C415" s="12" t="s">
        <v>6</v>
      </c>
      <c r="D415" s="13" t="s">
        <v>352</v>
      </c>
      <c r="E415" s="14" t="s">
        <v>501</v>
      </c>
      <c r="F415" s="15" t="s">
        <v>137</v>
      </c>
      <c r="G415" s="14" t="s">
        <v>99</v>
      </c>
      <c r="H415" s="16" t="s">
        <v>383</v>
      </c>
      <c r="I415" s="17" t="s">
        <v>106</v>
      </c>
      <c r="J415" s="17" t="s">
        <v>107</v>
      </c>
      <c r="K415" s="14" t="s">
        <v>96</v>
      </c>
      <c r="L415" s="14" t="s">
        <v>97</v>
      </c>
      <c r="M415" s="18">
        <v>45717</v>
      </c>
    </row>
    <row r="416" spans="1:13" ht="45" x14ac:dyDescent="0.25">
      <c r="A416" s="2">
        <v>9</v>
      </c>
      <c r="B416" s="28" t="str">
        <f>IF(C416="","",VLOOKUP(C416,'Domaines et sous domaines'!$D$3:$E$64,2,FALSE))</f>
        <v>Biens immobiliers et travaux de construction</v>
      </c>
      <c r="C416" s="12" t="s">
        <v>6</v>
      </c>
      <c r="D416" s="13" t="s">
        <v>352</v>
      </c>
      <c r="E416" s="14" t="s">
        <v>501</v>
      </c>
      <c r="F416" s="15" t="s">
        <v>137</v>
      </c>
      <c r="G416" s="14" t="s">
        <v>99</v>
      </c>
      <c r="H416" s="16" t="s">
        <v>384</v>
      </c>
      <c r="I416" s="17" t="s">
        <v>106</v>
      </c>
      <c r="J416" s="17" t="s">
        <v>107</v>
      </c>
      <c r="K416" s="14" t="s">
        <v>96</v>
      </c>
      <c r="L416" s="14" t="s">
        <v>97</v>
      </c>
      <c r="M416" s="18">
        <v>45748</v>
      </c>
    </row>
    <row r="417" spans="1:13" ht="45" x14ac:dyDescent="0.25">
      <c r="A417" s="2">
        <v>9</v>
      </c>
      <c r="B417" s="28" t="str">
        <f>IF(C417="","",VLOOKUP(C417,'Domaines et sous domaines'!$D$3:$E$64,2,FALSE))</f>
        <v>Biens immobiliers et travaux de construction</v>
      </c>
      <c r="C417" s="12" t="s">
        <v>6</v>
      </c>
      <c r="D417" s="13" t="s">
        <v>352</v>
      </c>
      <c r="E417" s="14" t="s">
        <v>501</v>
      </c>
      <c r="F417" s="15" t="s">
        <v>137</v>
      </c>
      <c r="G417" s="14" t="s">
        <v>99</v>
      </c>
      <c r="H417" s="16" t="s">
        <v>385</v>
      </c>
      <c r="I417" s="17" t="s">
        <v>116</v>
      </c>
      <c r="J417" s="17" t="s">
        <v>107</v>
      </c>
      <c r="K417" s="14" t="s">
        <v>96</v>
      </c>
      <c r="L417" s="14" t="s">
        <v>97</v>
      </c>
      <c r="M417" s="18">
        <v>45778</v>
      </c>
    </row>
    <row r="418" spans="1:13" ht="45" x14ac:dyDescent="0.25">
      <c r="A418" s="2">
        <v>9</v>
      </c>
      <c r="B418" s="28" t="str">
        <f>IF(C418="","",VLOOKUP(C418,'Domaines et sous domaines'!$D$3:$E$64,2,FALSE))</f>
        <v>Maintenance et exploitation bâtiments et infrastructures</v>
      </c>
      <c r="C418" s="12" t="s">
        <v>7</v>
      </c>
      <c r="D418" s="13" t="s">
        <v>352</v>
      </c>
      <c r="E418" s="14" t="s">
        <v>501</v>
      </c>
      <c r="F418" s="15" t="s">
        <v>137</v>
      </c>
      <c r="G418" s="14" t="s">
        <v>104</v>
      </c>
      <c r="H418" s="19" t="s">
        <v>386</v>
      </c>
      <c r="I418" s="17" t="s">
        <v>106</v>
      </c>
      <c r="J418" s="17" t="s">
        <v>107</v>
      </c>
      <c r="K418" s="14" t="s">
        <v>96</v>
      </c>
      <c r="L418" s="14" t="s">
        <v>97</v>
      </c>
      <c r="M418" s="18">
        <v>45931</v>
      </c>
    </row>
    <row r="419" spans="1:13" ht="45" x14ac:dyDescent="0.25">
      <c r="A419" s="2">
        <v>9</v>
      </c>
      <c r="B419" s="28" t="str">
        <f>IF(C419="","",VLOOKUP(C419,'Domaines et sous domaines'!$D$3:$E$64,2,FALSE))</f>
        <v>Moyens généraux</v>
      </c>
      <c r="C419" s="12" t="s">
        <v>49</v>
      </c>
      <c r="D419" s="13" t="s">
        <v>352</v>
      </c>
      <c r="E419" s="14" t="s">
        <v>501</v>
      </c>
      <c r="F419" s="15" t="s">
        <v>137</v>
      </c>
      <c r="G419" s="14" t="s">
        <v>110</v>
      </c>
      <c r="H419" s="16" t="s">
        <v>387</v>
      </c>
      <c r="I419" s="17" t="s">
        <v>106</v>
      </c>
      <c r="J419" s="17" t="s">
        <v>107</v>
      </c>
      <c r="K419" s="14" t="s">
        <v>570</v>
      </c>
      <c r="L419" s="14" t="s">
        <v>297</v>
      </c>
      <c r="M419" s="18">
        <v>45809</v>
      </c>
    </row>
    <row r="420" spans="1:13" ht="45" x14ac:dyDescent="0.25">
      <c r="A420" s="2">
        <v>9</v>
      </c>
      <c r="B420" s="28" t="str">
        <f>IF(C420="","",VLOOKUP(C420,'Domaines et sous domaines'!$D$3:$E$64,2,FALSE))</f>
        <v>Informatique et Télécoms</v>
      </c>
      <c r="C420" s="12" t="s">
        <v>12</v>
      </c>
      <c r="D420" s="13" t="s">
        <v>352</v>
      </c>
      <c r="E420" s="14" t="s">
        <v>501</v>
      </c>
      <c r="F420" s="15" t="s">
        <v>137</v>
      </c>
      <c r="G420" s="14" t="s">
        <v>110</v>
      </c>
      <c r="H420" s="16" t="s">
        <v>388</v>
      </c>
      <c r="I420" s="17" t="s">
        <v>106</v>
      </c>
      <c r="J420" s="17" t="s">
        <v>107</v>
      </c>
      <c r="K420" s="14" t="s">
        <v>177</v>
      </c>
      <c r="L420" s="14" t="s">
        <v>158</v>
      </c>
      <c r="M420" s="18">
        <v>45777</v>
      </c>
    </row>
    <row r="421" spans="1:13" ht="116.25" customHeight="1" x14ac:dyDescent="0.25">
      <c r="A421" s="2">
        <v>9</v>
      </c>
      <c r="B421" s="28" t="str">
        <f>IF(C421="","",VLOOKUP(C421,'Domaines et sous domaines'!$D$3:$E$64,2,FALSE))</f>
        <v>Biens immobiliers et travaux de construction</v>
      </c>
      <c r="C421" s="12" t="s">
        <v>34</v>
      </c>
      <c r="D421" s="13" t="s">
        <v>352</v>
      </c>
      <c r="E421" s="14" t="s">
        <v>501</v>
      </c>
      <c r="F421" s="15" t="s">
        <v>137</v>
      </c>
      <c r="G421" s="14" t="s">
        <v>104</v>
      </c>
      <c r="H421" s="16" t="s">
        <v>389</v>
      </c>
      <c r="I421" s="17" t="s">
        <v>106</v>
      </c>
      <c r="J421" s="17" t="s">
        <v>107</v>
      </c>
      <c r="K421" s="14" t="s">
        <v>96</v>
      </c>
      <c r="L421" s="14" t="s">
        <v>97</v>
      </c>
      <c r="M421" s="18">
        <v>45870</v>
      </c>
    </row>
    <row r="422" spans="1:13" ht="45" x14ac:dyDescent="0.25">
      <c r="A422" s="2">
        <v>9</v>
      </c>
      <c r="B422" s="28" t="str">
        <f>IF(C422="","",VLOOKUP(C422,'Domaines et sous domaines'!$D$3:$E$64,2,FALSE))</f>
        <v>Biens immobiliers et travaux de construction</v>
      </c>
      <c r="C422" s="12" t="s">
        <v>6</v>
      </c>
      <c r="D422" s="13" t="s">
        <v>352</v>
      </c>
      <c r="E422" s="14" t="s">
        <v>501</v>
      </c>
      <c r="F422" s="15" t="s">
        <v>137</v>
      </c>
      <c r="G422" s="14" t="s">
        <v>99</v>
      </c>
      <c r="H422" s="16" t="s">
        <v>390</v>
      </c>
      <c r="I422" s="17" t="s">
        <v>93</v>
      </c>
      <c r="J422" s="17" t="s">
        <v>95</v>
      </c>
      <c r="K422" s="14" t="s">
        <v>177</v>
      </c>
      <c r="L422" s="14" t="s">
        <v>158</v>
      </c>
      <c r="M422" s="18">
        <v>45809</v>
      </c>
    </row>
    <row r="423" spans="1:13" ht="45" x14ac:dyDescent="0.25">
      <c r="A423" s="2">
        <v>9</v>
      </c>
      <c r="B423" s="28" t="str">
        <f>IF(C423="","",VLOOKUP(C423,'Domaines et sous domaines'!$D$3:$E$64,2,FALSE))</f>
        <v>Biens immobiliers et travaux de construction</v>
      </c>
      <c r="C423" s="12" t="s">
        <v>6</v>
      </c>
      <c r="D423" s="13" t="s">
        <v>352</v>
      </c>
      <c r="E423" s="14" t="s">
        <v>501</v>
      </c>
      <c r="F423" s="15" t="s">
        <v>137</v>
      </c>
      <c r="G423" s="14" t="s">
        <v>99</v>
      </c>
      <c r="H423" s="16" t="s">
        <v>391</v>
      </c>
      <c r="I423" s="17" t="s">
        <v>106</v>
      </c>
      <c r="J423" s="17" t="s">
        <v>107</v>
      </c>
      <c r="K423" s="14" t="s">
        <v>139</v>
      </c>
      <c r="L423" s="14" t="s">
        <v>186</v>
      </c>
      <c r="M423" s="18">
        <v>45839</v>
      </c>
    </row>
    <row r="424" spans="1:13" ht="45" x14ac:dyDescent="0.25">
      <c r="A424" s="2">
        <v>9</v>
      </c>
      <c r="B424" s="28" t="str">
        <f>IF(C424="","",VLOOKUP(C424,'Domaines et sous domaines'!$D$3:$E$64,2,FALSE))</f>
        <v>Biens immobiliers et travaux de construction</v>
      </c>
      <c r="C424" s="12" t="s">
        <v>6</v>
      </c>
      <c r="D424" s="13" t="s">
        <v>352</v>
      </c>
      <c r="E424" s="14" t="s">
        <v>501</v>
      </c>
      <c r="F424" s="15" t="s">
        <v>137</v>
      </c>
      <c r="G424" s="14" t="s">
        <v>99</v>
      </c>
      <c r="H424" s="19" t="s">
        <v>392</v>
      </c>
      <c r="I424" s="17" t="s">
        <v>106</v>
      </c>
      <c r="J424" s="17" t="s">
        <v>107</v>
      </c>
      <c r="K424" s="14" t="s">
        <v>139</v>
      </c>
      <c r="L424" s="14" t="s">
        <v>186</v>
      </c>
      <c r="M424" s="18">
        <v>45748</v>
      </c>
    </row>
    <row r="425" spans="1:13" ht="45" x14ac:dyDescent="0.25">
      <c r="A425" s="2">
        <v>9</v>
      </c>
      <c r="B425" s="28" t="str">
        <f>IF(C425="","",VLOOKUP(C425,'Domaines et sous domaines'!$D$3:$E$64,2,FALSE))</f>
        <v>Moyens généraux</v>
      </c>
      <c r="C425" s="12" t="s">
        <v>48</v>
      </c>
      <c r="D425" s="13" t="s">
        <v>352</v>
      </c>
      <c r="E425" s="14" t="s">
        <v>501</v>
      </c>
      <c r="F425" s="15" t="s">
        <v>137</v>
      </c>
      <c r="G425" s="14" t="s">
        <v>110</v>
      </c>
      <c r="H425" s="19" t="s">
        <v>393</v>
      </c>
      <c r="I425" s="17" t="s">
        <v>93</v>
      </c>
      <c r="J425" s="17" t="s">
        <v>95</v>
      </c>
      <c r="K425" s="14" t="s">
        <v>177</v>
      </c>
      <c r="L425" s="14" t="s">
        <v>158</v>
      </c>
      <c r="M425" s="18">
        <v>45777</v>
      </c>
    </row>
    <row r="426" spans="1:13" ht="45" x14ac:dyDescent="0.25">
      <c r="A426" s="2">
        <v>9</v>
      </c>
      <c r="B426" s="28" t="str">
        <f>IF(C426="","",VLOOKUP(C426,'Domaines et sous domaines'!$D$3:$E$64,2,FALSE))</f>
        <v>Prestations et services divers</v>
      </c>
      <c r="C426" s="12" t="s">
        <v>58</v>
      </c>
      <c r="D426" s="13" t="s">
        <v>352</v>
      </c>
      <c r="E426" s="14" t="s">
        <v>501</v>
      </c>
      <c r="F426" s="15" t="s">
        <v>137</v>
      </c>
      <c r="G426" s="14" t="s">
        <v>104</v>
      </c>
      <c r="H426" s="19" t="s">
        <v>394</v>
      </c>
      <c r="I426" s="17" t="s">
        <v>93</v>
      </c>
      <c r="J426" s="17" t="s">
        <v>95</v>
      </c>
      <c r="K426" s="14" t="s">
        <v>612</v>
      </c>
      <c r="L426" s="14" t="s">
        <v>395</v>
      </c>
      <c r="M426" s="18">
        <v>45807</v>
      </c>
    </row>
    <row r="427" spans="1:13" ht="45" x14ac:dyDescent="0.25">
      <c r="A427" s="2">
        <v>9</v>
      </c>
      <c r="B427" s="28" t="str">
        <f>IF(C427="","",VLOOKUP(C427,'Domaines et sous domaines'!$D$3:$E$64,2,FALSE))</f>
        <v>Biens immobiliers et travaux de construction</v>
      </c>
      <c r="C427" s="12" t="s">
        <v>6</v>
      </c>
      <c r="D427" s="13" t="s">
        <v>352</v>
      </c>
      <c r="E427" s="14" t="s">
        <v>501</v>
      </c>
      <c r="F427" s="15" t="s">
        <v>137</v>
      </c>
      <c r="G427" s="14" t="s">
        <v>99</v>
      </c>
      <c r="H427" s="19" t="s">
        <v>396</v>
      </c>
      <c r="I427" s="17" t="s">
        <v>93</v>
      </c>
      <c r="J427" s="17" t="s">
        <v>95</v>
      </c>
      <c r="K427" s="14" t="s">
        <v>142</v>
      </c>
      <c r="L427" s="14" t="s">
        <v>156</v>
      </c>
      <c r="M427" s="18">
        <v>45748</v>
      </c>
    </row>
    <row r="428" spans="1:13" ht="45" x14ac:dyDescent="0.25">
      <c r="A428" s="2">
        <v>9</v>
      </c>
      <c r="B428" s="28" t="str">
        <f>IF(C428="","",VLOOKUP(C428,'Domaines et sous domaines'!$D$3:$E$64,2,FALSE))</f>
        <v>Biens immobiliers et travaux de construction</v>
      </c>
      <c r="C428" s="12" t="s">
        <v>6</v>
      </c>
      <c r="D428" s="13" t="s">
        <v>352</v>
      </c>
      <c r="E428" s="14" t="s">
        <v>501</v>
      </c>
      <c r="F428" s="15" t="s">
        <v>137</v>
      </c>
      <c r="G428" s="14" t="s">
        <v>99</v>
      </c>
      <c r="H428" s="19" t="s">
        <v>397</v>
      </c>
      <c r="I428" s="17" t="s">
        <v>116</v>
      </c>
      <c r="J428" s="17" t="s">
        <v>95</v>
      </c>
      <c r="K428" s="14" t="s">
        <v>96</v>
      </c>
      <c r="L428" s="14" t="s">
        <v>97</v>
      </c>
      <c r="M428" s="18">
        <v>45778</v>
      </c>
    </row>
    <row r="429" spans="1:13" ht="45" x14ac:dyDescent="0.25">
      <c r="A429" s="2">
        <v>9</v>
      </c>
      <c r="B429" s="28" t="str">
        <f>IF(C429="","",VLOOKUP(C429,'Domaines et sous domaines'!$D$3:$E$64,2,FALSE))</f>
        <v>Biens immobiliers et travaux de construction</v>
      </c>
      <c r="C429" s="12" t="s">
        <v>34</v>
      </c>
      <c r="D429" s="13" t="s">
        <v>352</v>
      </c>
      <c r="E429" s="14" t="s">
        <v>501</v>
      </c>
      <c r="F429" s="15" t="s">
        <v>137</v>
      </c>
      <c r="G429" s="24" t="s">
        <v>104</v>
      </c>
      <c r="H429" s="19" t="s">
        <v>398</v>
      </c>
      <c r="I429" s="25" t="s">
        <v>106</v>
      </c>
      <c r="J429" s="17" t="s">
        <v>107</v>
      </c>
      <c r="K429" s="14" t="s">
        <v>96</v>
      </c>
      <c r="L429" s="14" t="s">
        <v>97</v>
      </c>
      <c r="M429" s="18">
        <v>45839</v>
      </c>
    </row>
    <row r="430" spans="1:13" ht="45" x14ac:dyDescent="0.25">
      <c r="A430" s="2">
        <v>9</v>
      </c>
      <c r="B430" s="28" t="str">
        <f>IF(C430="","",VLOOKUP(C430,'Domaines et sous domaines'!$D$3:$E$64,2,FALSE))</f>
        <v>Informatique et Télécoms</v>
      </c>
      <c r="C430" s="12" t="s">
        <v>60</v>
      </c>
      <c r="D430" s="13" t="s">
        <v>352</v>
      </c>
      <c r="E430" s="14" t="s">
        <v>502</v>
      </c>
      <c r="F430" s="15" t="s">
        <v>98</v>
      </c>
      <c r="G430" s="14" t="s">
        <v>110</v>
      </c>
      <c r="H430" s="34" t="s">
        <v>399</v>
      </c>
      <c r="I430" s="17" t="s">
        <v>93</v>
      </c>
      <c r="J430" s="17" t="s">
        <v>95</v>
      </c>
      <c r="K430" s="14" t="s">
        <v>96</v>
      </c>
      <c r="L430" s="14" t="s">
        <v>97</v>
      </c>
      <c r="M430" s="18">
        <v>45658</v>
      </c>
    </row>
    <row r="431" spans="1:13" ht="133.5" customHeight="1" x14ac:dyDescent="0.25">
      <c r="A431" s="2">
        <v>9</v>
      </c>
      <c r="B431" s="28" t="str">
        <f>IF(C431="","",VLOOKUP(C431,'Domaines et sous domaines'!$D$3:$E$64,2,FALSE))</f>
        <v>Informatique et Télécoms</v>
      </c>
      <c r="C431" s="12" t="s">
        <v>12</v>
      </c>
      <c r="D431" s="13" t="s">
        <v>352</v>
      </c>
      <c r="E431" s="14" t="s">
        <v>502</v>
      </c>
      <c r="F431" s="15" t="s">
        <v>98</v>
      </c>
      <c r="G431" s="14" t="s">
        <v>110</v>
      </c>
      <c r="H431" s="16" t="s">
        <v>400</v>
      </c>
      <c r="I431" s="17" t="s">
        <v>93</v>
      </c>
      <c r="J431" s="17" t="s">
        <v>212</v>
      </c>
      <c r="K431" s="14" t="s">
        <v>96</v>
      </c>
      <c r="L431" s="14" t="s">
        <v>97</v>
      </c>
      <c r="M431" s="18">
        <v>45717</v>
      </c>
    </row>
    <row r="432" spans="1:13" ht="45" x14ac:dyDescent="0.25">
      <c r="A432" s="2">
        <v>9</v>
      </c>
      <c r="B432" s="28" t="str">
        <f>IF(C432="","",VLOOKUP(C432,'Domaines et sous domaines'!$D$3:$E$64,2,FALSE))</f>
        <v>Biens immobiliers et travaux de construction</v>
      </c>
      <c r="C432" s="12" t="s">
        <v>6</v>
      </c>
      <c r="D432" s="13" t="s">
        <v>352</v>
      </c>
      <c r="E432" s="14" t="s">
        <v>502</v>
      </c>
      <c r="F432" s="15" t="s">
        <v>98</v>
      </c>
      <c r="G432" s="14" t="s">
        <v>99</v>
      </c>
      <c r="H432" s="19" t="s">
        <v>401</v>
      </c>
      <c r="I432" s="17" t="s">
        <v>106</v>
      </c>
      <c r="J432" s="17" t="s">
        <v>107</v>
      </c>
      <c r="K432" s="14" t="s">
        <v>96</v>
      </c>
      <c r="L432" s="14" t="s">
        <v>97</v>
      </c>
      <c r="M432" s="18">
        <v>45809</v>
      </c>
    </row>
    <row r="433" spans="1:13" ht="45" x14ac:dyDescent="0.25">
      <c r="A433" s="2">
        <v>9</v>
      </c>
      <c r="B433" s="28" t="str">
        <f>IF(C433="","",VLOOKUP(C433,'Domaines et sous domaines'!$D$3:$E$64,2,FALSE))</f>
        <v>Biens immobiliers et travaux de construction</v>
      </c>
      <c r="C433" s="12" t="s">
        <v>6</v>
      </c>
      <c r="D433" s="13" t="s">
        <v>352</v>
      </c>
      <c r="E433" s="14" t="s">
        <v>502</v>
      </c>
      <c r="F433" s="15" t="s">
        <v>98</v>
      </c>
      <c r="G433" s="14" t="s">
        <v>99</v>
      </c>
      <c r="H433" s="19" t="s">
        <v>402</v>
      </c>
      <c r="I433" s="17" t="s">
        <v>106</v>
      </c>
      <c r="J433" s="17" t="s">
        <v>107</v>
      </c>
      <c r="K433" s="14" t="s">
        <v>96</v>
      </c>
      <c r="L433" s="14" t="s">
        <v>97</v>
      </c>
      <c r="M433" s="18">
        <v>45689</v>
      </c>
    </row>
    <row r="434" spans="1:13" ht="45" x14ac:dyDescent="0.25">
      <c r="A434" s="2">
        <v>9</v>
      </c>
      <c r="B434" s="28" t="str">
        <f>IF(C434="","",VLOOKUP(C434,'Domaines et sous domaines'!$D$3:$E$64,2,FALSE))</f>
        <v>Informatique et Télécoms</v>
      </c>
      <c r="C434" s="12" t="s">
        <v>12</v>
      </c>
      <c r="D434" s="13" t="s">
        <v>352</v>
      </c>
      <c r="E434" s="14" t="s">
        <v>502</v>
      </c>
      <c r="F434" s="15" t="s">
        <v>98</v>
      </c>
      <c r="G434" s="14" t="s">
        <v>110</v>
      </c>
      <c r="H434" s="19" t="s">
        <v>403</v>
      </c>
      <c r="I434" s="17" t="s">
        <v>106</v>
      </c>
      <c r="J434" s="17" t="s">
        <v>107</v>
      </c>
      <c r="K434" s="14" t="s">
        <v>96</v>
      </c>
      <c r="L434" s="14" t="s">
        <v>97</v>
      </c>
      <c r="M434" s="18">
        <v>45717</v>
      </c>
    </row>
    <row r="435" spans="1:13" ht="45" x14ac:dyDescent="0.25">
      <c r="A435" s="2">
        <v>9</v>
      </c>
      <c r="B435" s="28" t="str">
        <f>IF(C435="","",VLOOKUP(C435,'Domaines et sous domaines'!$D$3:$E$64,2,FALSE))</f>
        <v>Informatique et Télécoms</v>
      </c>
      <c r="C435" s="12" t="s">
        <v>60</v>
      </c>
      <c r="D435" s="13" t="s">
        <v>352</v>
      </c>
      <c r="E435" s="14" t="s">
        <v>404</v>
      </c>
      <c r="F435" s="15" t="s">
        <v>98</v>
      </c>
      <c r="G435" s="14" t="s">
        <v>110</v>
      </c>
      <c r="H435" s="19" t="s">
        <v>405</v>
      </c>
      <c r="I435" s="17" t="s">
        <v>116</v>
      </c>
      <c r="J435" s="17" t="s">
        <v>107</v>
      </c>
      <c r="K435" s="14" t="s">
        <v>96</v>
      </c>
      <c r="L435" s="14" t="s">
        <v>97</v>
      </c>
      <c r="M435" s="18">
        <v>45689</v>
      </c>
    </row>
    <row r="436" spans="1:13" ht="45" x14ac:dyDescent="0.25">
      <c r="A436" s="2">
        <v>9</v>
      </c>
      <c r="B436" s="28" t="str">
        <f>IF(C436="","",VLOOKUP(C436,'Domaines et sous domaines'!$D$3:$E$64,2,FALSE))</f>
        <v>Santé et médecine</v>
      </c>
      <c r="C436" s="12" t="s">
        <v>55</v>
      </c>
      <c r="D436" s="13" t="s">
        <v>352</v>
      </c>
      <c r="E436" s="14" t="s">
        <v>404</v>
      </c>
      <c r="F436" s="15" t="s">
        <v>98</v>
      </c>
      <c r="G436" s="14" t="s">
        <v>110</v>
      </c>
      <c r="H436" s="20" t="s">
        <v>406</v>
      </c>
      <c r="I436" s="17" t="s">
        <v>116</v>
      </c>
      <c r="J436" s="17" t="s">
        <v>107</v>
      </c>
      <c r="K436" s="14" t="s">
        <v>96</v>
      </c>
      <c r="L436" s="14" t="s">
        <v>97</v>
      </c>
      <c r="M436" s="18">
        <v>45748</v>
      </c>
    </row>
    <row r="437" spans="1:13" ht="45" x14ac:dyDescent="0.25">
      <c r="A437" s="2">
        <v>9</v>
      </c>
      <c r="B437" s="28" t="str">
        <f>IF(C437="","",VLOOKUP(C437,'Domaines et sous domaines'!$D$3:$E$64,2,FALSE))</f>
        <v>Informatique et Télécoms</v>
      </c>
      <c r="C437" s="12" t="s">
        <v>15</v>
      </c>
      <c r="D437" s="13" t="s">
        <v>352</v>
      </c>
      <c r="E437" s="14" t="s">
        <v>404</v>
      </c>
      <c r="F437" s="15" t="s">
        <v>98</v>
      </c>
      <c r="G437" s="14" t="s">
        <v>104</v>
      </c>
      <c r="H437" s="20" t="s">
        <v>407</v>
      </c>
      <c r="I437" s="17" t="s">
        <v>116</v>
      </c>
      <c r="J437" s="17" t="s">
        <v>107</v>
      </c>
      <c r="K437" s="14" t="s">
        <v>96</v>
      </c>
      <c r="L437" s="14" t="s">
        <v>97</v>
      </c>
      <c r="M437" s="18">
        <v>45809</v>
      </c>
    </row>
    <row r="438" spans="1:13" ht="45" x14ac:dyDescent="0.25">
      <c r="A438" s="2">
        <v>9</v>
      </c>
      <c r="B438" s="28" t="str">
        <f>IF(C438="","",VLOOKUP(C438,'Domaines et sous domaines'!$D$3:$E$64,2,FALSE))</f>
        <v>Moyens généraux</v>
      </c>
      <c r="C438" s="12" t="s">
        <v>48</v>
      </c>
      <c r="D438" s="13" t="s">
        <v>352</v>
      </c>
      <c r="E438" s="14" t="s">
        <v>404</v>
      </c>
      <c r="F438" s="15" t="s">
        <v>98</v>
      </c>
      <c r="G438" s="14" t="s">
        <v>110</v>
      </c>
      <c r="H438" s="19" t="s">
        <v>408</v>
      </c>
      <c r="I438" s="17" t="s">
        <v>106</v>
      </c>
      <c r="J438" s="17" t="s">
        <v>107</v>
      </c>
      <c r="K438" s="14" t="s">
        <v>96</v>
      </c>
      <c r="L438" s="14" t="s">
        <v>97</v>
      </c>
      <c r="M438" s="18">
        <v>45809</v>
      </c>
    </row>
    <row r="439" spans="1:13" ht="45" x14ac:dyDescent="0.25">
      <c r="A439" s="2">
        <v>9</v>
      </c>
      <c r="B439" s="28" t="str">
        <f>IF(C439="","",VLOOKUP(C439,'Domaines et sous domaines'!$D$3:$E$64,2,FALSE))</f>
        <v>Biens immobiliers et travaux de construction</v>
      </c>
      <c r="C439" s="12" t="s">
        <v>6</v>
      </c>
      <c r="D439" s="13" t="s">
        <v>352</v>
      </c>
      <c r="E439" s="14" t="s">
        <v>503</v>
      </c>
      <c r="F439" s="15" t="s">
        <v>98</v>
      </c>
      <c r="G439" s="14" t="s">
        <v>99</v>
      </c>
      <c r="H439" s="16" t="s">
        <v>409</v>
      </c>
      <c r="I439" s="17" t="s">
        <v>106</v>
      </c>
      <c r="J439" s="17" t="s">
        <v>107</v>
      </c>
      <c r="K439" s="14" t="s">
        <v>96</v>
      </c>
      <c r="L439" s="14" t="s">
        <v>97</v>
      </c>
      <c r="M439" s="18">
        <v>45717</v>
      </c>
    </row>
    <row r="440" spans="1:13" ht="45" x14ac:dyDescent="0.25">
      <c r="A440" s="2">
        <v>9</v>
      </c>
      <c r="B440" s="28" t="str">
        <f>IF(C440="","",VLOOKUP(C440,'Domaines et sous domaines'!$D$3:$E$64,2,FALSE))</f>
        <v>Biens immobiliers et travaux de construction</v>
      </c>
      <c r="C440" s="12" t="s">
        <v>6</v>
      </c>
      <c r="D440" s="13" t="s">
        <v>352</v>
      </c>
      <c r="E440" s="14" t="s">
        <v>503</v>
      </c>
      <c r="F440" s="15" t="s">
        <v>98</v>
      </c>
      <c r="G440" s="14" t="s">
        <v>99</v>
      </c>
      <c r="H440" s="16" t="s">
        <v>410</v>
      </c>
      <c r="I440" s="17" t="s">
        <v>106</v>
      </c>
      <c r="J440" s="17" t="s">
        <v>107</v>
      </c>
      <c r="K440" s="14" t="s">
        <v>96</v>
      </c>
      <c r="L440" s="14" t="s">
        <v>97</v>
      </c>
      <c r="M440" s="18">
        <v>45717</v>
      </c>
    </row>
    <row r="441" spans="1:13" ht="114.75" customHeight="1" x14ac:dyDescent="0.25">
      <c r="A441" s="2">
        <v>9</v>
      </c>
      <c r="B441" s="28" t="str">
        <f>IF(C441="","",VLOOKUP(C441,'Domaines et sous domaines'!$D$3:$E$64,2,FALSE))</f>
        <v>Santé et médecine</v>
      </c>
      <c r="C441" s="12" t="s">
        <v>17</v>
      </c>
      <c r="D441" s="13" t="s">
        <v>352</v>
      </c>
      <c r="E441" s="14" t="s">
        <v>411</v>
      </c>
      <c r="F441" s="15" t="s">
        <v>98</v>
      </c>
      <c r="G441" s="14" t="s">
        <v>110</v>
      </c>
      <c r="H441" s="19" t="s">
        <v>412</v>
      </c>
      <c r="I441" s="17" t="s">
        <v>94</v>
      </c>
      <c r="J441" s="17" t="s">
        <v>164</v>
      </c>
      <c r="K441" s="14" t="s">
        <v>96</v>
      </c>
      <c r="L441" s="14" t="s">
        <v>413</v>
      </c>
      <c r="M441" s="18">
        <v>45698</v>
      </c>
    </row>
    <row r="442" spans="1:13" ht="122.25" customHeight="1" x14ac:dyDescent="0.25">
      <c r="A442" s="2">
        <v>9</v>
      </c>
      <c r="B442" s="28" t="str">
        <f>IF(C442="","",VLOOKUP(C442,'Domaines et sous domaines'!$D$3:$E$64,2,FALSE))</f>
        <v>Santé et médecine</v>
      </c>
      <c r="C442" s="12" t="s">
        <v>23</v>
      </c>
      <c r="D442" s="13" t="s">
        <v>352</v>
      </c>
      <c r="E442" s="14" t="s">
        <v>411</v>
      </c>
      <c r="F442" s="15" t="s">
        <v>98</v>
      </c>
      <c r="G442" s="14" t="s">
        <v>110</v>
      </c>
      <c r="H442" s="19" t="s">
        <v>414</v>
      </c>
      <c r="I442" s="17" t="s">
        <v>94</v>
      </c>
      <c r="J442" s="17" t="s">
        <v>164</v>
      </c>
      <c r="K442" s="14" t="s">
        <v>96</v>
      </c>
      <c r="L442" s="14" t="s">
        <v>413</v>
      </c>
      <c r="M442" s="18">
        <v>45698</v>
      </c>
    </row>
    <row r="443" spans="1:13" ht="120" customHeight="1" x14ac:dyDescent="0.25">
      <c r="A443" s="2">
        <v>9</v>
      </c>
      <c r="B443" s="28" t="str">
        <f>IF(C443="","",VLOOKUP(C443,'Domaines et sous domaines'!$D$3:$E$64,2,FALSE))</f>
        <v>Santé et médecine</v>
      </c>
      <c r="C443" s="12" t="s">
        <v>23</v>
      </c>
      <c r="D443" s="13" t="s">
        <v>352</v>
      </c>
      <c r="E443" s="14" t="s">
        <v>411</v>
      </c>
      <c r="F443" s="15" t="s">
        <v>98</v>
      </c>
      <c r="G443" s="14" t="s">
        <v>110</v>
      </c>
      <c r="H443" s="19" t="s">
        <v>415</v>
      </c>
      <c r="I443" s="17" t="s">
        <v>106</v>
      </c>
      <c r="J443" s="17" t="s">
        <v>107</v>
      </c>
      <c r="K443" s="14" t="s">
        <v>96</v>
      </c>
      <c r="L443" s="14" t="s">
        <v>413</v>
      </c>
      <c r="M443" s="18">
        <v>45717</v>
      </c>
    </row>
    <row r="444" spans="1:13" ht="125.25" customHeight="1" x14ac:dyDescent="0.25">
      <c r="A444" s="2">
        <v>9</v>
      </c>
      <c r="B444" s="28" t="str">
        <f>IF(C444="","",VLOOKUP(C444,'Domaines et sous domaines'!$D$3:$E$64,2,FALSE))</f>
        <v>Santé et médecine</v>
      </c>
      <c r="C444" s="12" t="s">
        <v>17</v>
      </c>
      <c r="D444" s="13" t="s">
        <v>352</v>
      </c>
      <c r="E444" s="14" t="s">
        <v>411</v>
      </c>
      <c r="F444" s="15" t="s">
        <v>98</v>
      </c>
      <c r="G444" s="14" t="s">
        <v>110</v>
      </c>
      <c r="H444" s="19" t="s">
        <v>416</v>
      </c>
      <c r="I444" s="17" t="s">
        <v>94</v>
      </c>
      <c r="J444" s="17" t="s">
        <v>164</v>
      </c>
      <c r="K444" s="14" t="s">
        <v>96</v>
      </c>
      <c r="L444" s="14" t="s">
        <v>413</v>
      </c>
      <c r="M444" s="18">
        <v>45717</v>
      </c>
    </row>
    <row r="445" spans="1:13" ht="235.5" customHeight="1" x14ac:dyDescent="0.25">
      <c r="A445" s="2">
        <v>9</v>
      </c>
      <c r="B445" s="28" t="str">
        <f>IF(C445="","",VLOOKUP(C445,'Domaines et sous domaines'!$D$3:$E$64,2,FALSE))</f>
        <v>Santé et médecine</v>
      </c>
      <c r="C445" s="12" t="s">
        <v>17</v>
      </c>
      <c r="D445" s="13" t="s">
        <v>352</v>
      </c>
      <c r="E445" s="14" t="s">
        <v>411</v>
      </c>
      <c r="F445" s="15" t="s">
        <v>98</v>
      </c>
      <c r="G445" s="14" t="s">
        <v>110</v>
      </c>
      <c r="H445" s="20" t="s">
        <v>417</v>
      </c>
      <c r="I445" s="17" t="s">
        <v>93</v>
      </c>
      <c r="J445" s="17" t="s">
        <v>313</v>
      </c>
      <c r="K445" s="14" t="s">
        <v>96</v>
      </c>
      <c r="L445" s="14" t="s">
        <v>413</v>
      </c>
      <c r="M445" s="18">
        <v>45698</v>
      </c>
    </row>
    <row r="446" spans="1:13" ht="147" customHeight="1" x14ac:dyDescent="0.25">
      <c r="A446" s="2">
        <v>9</v>
      </c>
      <c r="B446" s="28" t="str">
        <f>IF(C446="","",VLOOKUP(C446,'Domaines et sous domaines'!$D$3:$E$64,2,FALSE))</f>
        <v>Moyens généraux</v>
      </c>
      <c r="C446" s="12" t="s">
        <v>50</v>
      </c>
      <c r="D446" s="13" t="s">
        <v>352</v>
      </c>
      <c r="E446" s="14" t="s">
        <v>411</v>
      </c>
      <c r="F446" s="15" t="s">
        <v>98</v>
      </c>
      <c r="G446" s="14" t="s">
        <v>110</v>
      </c>
      <c r="H446" s="20" t="s">
        <v>690</v>
      </c>
      <c r="I446" s="17" t="s">
        <v>116</v>
      </c>
      <c r="J446" s="17" t="s">
        <v>107</v>
      </c>
      <c r="K446" s="14" t="s">
        <v>96</v>
      </c>
      <c r="L446" s="14" t="s">
        <v>413</v>
      </c>
      <c r="M446" s="18">
        <v>45748</v>
      </c>
    </row>
    <row r="447" spans="1:13" ht="45" x14ac:dyDescent="0.25">
      <c r="A447" s="2">
        <v>9</v>
      </c>
      <c r="B447" s="28" t="str">
        <f>IF(C447="","",VLOOKUP(C447,'Domaines et sous domaines'!$D$3:$E$64,2,FALSE))</f>
        <v>Santé et médecine</v>
      </c>
      <c r="C447" s="12" t="s">
        <v>81</v>
      </c>
      <c r="D447" s="13" t="s">
        <v>352</v>
      </c>
      <c r="E447" s="14" t="s">
        <v>411</v>
      </c>
      <c r="F447" s="15" t="s">
        <v>98</v>
      </c>
      <c r="G447" s="14" t="s">
        <v>110</v>
      </c>
      <c r="H447" s="19" t="s">
        <v>418</v>
      </c>
      <c r="I447" s="17" t="s">
        <v>94</v>
      </c>
      <c r="J447" s="17" t="s">
        <v>95</v>
      </c>
      <c r="K447" s="14" t="s">
        <v>96</v>
      </c>
      <c r="L447" s="14" t="s">
        <v>413</v>
      </c>
      <c r="M447" s="18">
        <v>45901</v>
      </c>
    </row>
    <row r="448" spans="1:13" ht="45" x14ac:dyDescent="0.25">
      <c r="A448" s="2">
        <v>9</v>
      </c>
      <c r="B448" s="28" t="str">
        <f>IF(C448="","",VLOOKUP(C448,'Domaines et sous domaines'!$D$3:$E$64,2,FALSE))</f>
        <v>Santé et médecine</v>
      </c>
      <c r="C448" s="12" t="s">
        <v>23</v>
      </c>
      <c r="D448" s="13" t="s">
        <v>352</v>
      </c>
      <c r="E448" s="14" t="s">
        <v>411</v>
      </c>
      <c r="F448" s="15" t="s">
        <v>98</v>
      </c>
      <c r="G448" s="14" t="s">
        <v>110</v>
      </c>
      <c r="H448" s="19" t="s">
        <v>419</v>
      </c>
      <c r="I448" s="17" t="s">
        <v>93</v>
      </c>
      <c r="J448" s="17" t="s">
        <v>164</v>
      </c>
      <c r="K448" s="14" t="s">
        <v>96</v>
      </c>
      <c r="L448" s="14" t="s">
        <v>413</v>
      </c>
      <c r="M448" s="18">
        <v>45901</v>
      </c>
    </row>
    <row r="449" spans="1:13" ht="45" x14ac:dyDescent="0.25">
      <c r="A449" s="2">
        <v>9</v>
      </c>
      <c r="B449" s="28" t="str">
        <f>IF(C449="","",VLOOKUP(C449,'Domaines et sous domaines'!$D$3:$E$64,2,FALSE))</f>
        <v>Santé et médecine</v>
      </c>
      <c r="C449" s="12" t="s">
        <v>23</v>
      </c>
      <c r="D449" s="13" t="s">
        <v>352</v>
      </c>
      <c r="E449" s="14" t="s">
        <v>411</v>
      </c>
      <c r="F449" s="15" t="s">
        <v>98</v>
      </c>
      <c r="G449" s="14" t="s">
        <v>110</v>
      </c>
      <c r="H449" s="19" t="s">
        <v>420</v>
      </c>
      <c r="I449" s="17" t="s">
        <v>93</v>
      </c>
      <c r="J449" s="17" t="s">
        <v>164</v>
      </c>
      <c r="K449" s="14" t="s">
        <v>96</v>
      </c>
      <c r="L449" s="14" t="s">
        <v>413</v>
      </c>
      <c r="M449" s="18">
        <v>45901</v>
      </c>
    </row>
    <row r="450" spans="1:13" ht="45" x14ac:dyDescent="0.25">
      <c r="A450" s="2">
        <v>9</v>
      </c>
      <c r="B450" s="28" t="str">
        <f>IF(C450="","",VLOOKUP(C450,'Domaines et sous domaines'!$D$3:$E$64,2,FALSE))</f>
        <v>Santé et médecine</v>
      </c>
      <c r="C450" s="12" t="s">
        <v>23</v>
      </c>
      <c r="D450" s="13" t="s">
        <v>352</v>
      </c>
      <c r="E450" s="14" t="s">
        <v>411</v>
      </c>
      <c r="F450" s="15" t="s">
        <v>98</v>
      </c>
      <c r="G450" s="14" t="s">
        <v>110</v>
      </c>
      <c r="H450" s="19" t="s">
        <v>421</v>
      </c>
      <c r="I450" s="17" t="s">
        <v>94</v>
      </c>
      <c r="J450" s="17" t="s">
        <v>164</v>
      </c>
      <c r="K450" s="14" t="s">
        <v>96</v>
      </c>
      <c r="L450" s="14" t="s">
        <v>413</v>
      </c>
      <c r="M450" s="18">
        <v>45901</v>
      </c>
    </row>
    <row r="451" spans="1:13" ht="45" x14ac:dyDescent="0.25">
      <c r="A451" s="2">
        <v>9</v>
      </c>
      <c r="B451" s="28" t="str">
        <f>IF(C451="","",VLOOKUP(C451,'Domaines et sous domaines'!$D$3:$E$64,2,FALSE))</f>
        <v>Santé et médecine</v>
      </c>
      <c r="C451" s="12" t="s">
        <v>23</v>
      </c>
      <c r="D451" s="13" t="s">
        <v>352</v>
      </c>
      <c r="E451" s="14" t="s">
        <v>411</v>
      </c>
      <c r="F451" s="15" t="s">
        <v>98</v>
      </c>
      <c r="G451" s="14" t="s">
        <v>110</v>
      </c>
      <c r="H451" s="16" t="s">
        <v>422</v>
      </c>
      <c r="I451" s="17" t="s">
        <v>94</v>
      </c>
      <c r="J451" s="17" t="s">
        <v>164</v>
      </c>
      <c r="K451" s="14" t="s">
        <v>96</v>
      </c>
      <c r="L451" s="14" t="s">
        <v>413</v>
      </c>
      <c r="M451" s="18">
        <v>45901</v>
      </c>
    </row>
    <row r="452" spans="1:13" ht="45" x14ac:dyDescent="0.25">
      <c r="A452" s="2">
        <v>9</v>
      </c>
      <c r="B452" s="28" t="str">
        <f>IF(C452="","",VLOOKUP(C452,'Domaines et sous domaines'!$D$3:$E$64,2,FALSE))</f>
        <v>Santé et médecine</v>
      </c>
      <c r="C452" s="12" t="s">
        <v>23</v>
      </c>
      <c r="D452" s="13" t="s">
        <v>352</v>
      </c>
      <c r="E452" s="14" t="s">
        <v>411</v>
      </c>
      <c r="F452" s="15" t="s">
        <v>98</v>
      </c>
      <c r="G452" s="14" t="s">
        <v>110</v>
      </c>
      <c r="H452" s="16" t="s">
        <v>423</v>
      </c>
      <c r="I452" s="17" t="s">
        <v>94</v>
      </c>
      <c r="J452" s="17" t="s">
        <v>164</v>
      </c>
      <c r="K452" s="14" t="s">
        <v>96</v>
      </c>
      <c r="L452" s="14" t="s">
        <v>413</v>
      </c>
      <c r="M452" s="18">
        <v>45901</v>
      </c>
    </row>
    <row r="453" spans="1:13" ht="45" x14ac:dyDescent="0.25">
      <c r="A453" s="2">
        <v>9</v>
      </c>
      <c r="B453" s="28" t="str">
        <f>IF(C453="","",VLOOKUP(C453,'Domaines et sous domaines'!$D$3:$E$64,2,FALSE))</f>
        <v>Santé et médecine</v>
      </c>
      <c r="C453" s="12" t="s">
        <v>23</v>
      </c>
      <c r="D453" s="13" t="s">
        <v>352</v>
      </c>
      <c r="E453" s="14" t="s">
        <v>411</v>
      </c>
      <c r="F453" s="15" t="s">
        <v>98</v>
      </c>
      <c r="G453" s="14" t="s">
        <v>110</v>
      </c>
      <c r="H453" s="16" t="s">
        <v>424</v>
      </c>
      <c r="I453" s="17" t="s">
        <v>116</v>
      </c>
      <c r="J453" s="17" t="s">
        <v>164</v>
      </c>
      <c r="K453" s="14" t="s">
        <v>96</v>
      </c>
      <c r="L453" s="14" t="s">
        <v>413</v>
      </c>
      <c r="M453" s="18">
        <v>45901</v>
      </c>
    </row>
    <row r="454" spans="1:13" ht="45" x14ac:dyDescent="0.25">
      <c r="A454" s="2">
        <v>9</v>
      </c>
      <c r="B454" s="28" t="str">
        <f>IF(C454="","",VLOOKUP(C454,'Domaines et sous domaines'!$D$3:$E$64,2,FALSE))</f>
        <v>Santé et médecine</v>
      </c>
      <c r="C454" s="12" t="s">
        <v>23</v>
      </c>
      <c r="D454" s="13" t="s">
        <v>352</v>
      </c>
      <c r="E454" s="14" t="s">
        <v>411</v>
      </c>
      <c r="F454" s="15" t="s">
        <v>98</v>
      </c>
      <c r="G454" s="14" t="s">
        <v>110</v>
      </c>
      <c r="H454" s="19" t="s">
        <v>425</v>
      </c>
      <c r="I454" s="17" t="s">
        <v>94</v>
      </c>
      <c r="J454" s="17" t="s">
        <v>164</v>
      </c>
      <c r="K454" s="14" t="s">
        <v>96</v>
      </c>
      <c r="L454" s="14" t="s">
        <v>413</v>
      </c>
      <c r="M454" s="18">
        <v>45901</v>
      </c>
    </row>
    <row r="455" spans="1:13" ht="45" x14ac:dyDescent="0.25">
      <c r="A455" s="2">
        <v>9</v>
      </c>
      <c r="B455" s="28" t="str">
        <f>IF(C455="","",VLOOKUP(C455,'Domaines et sous domaines'!$D$3:$E$64,2,FALSE))</f>
        <v>Santé et médecine</v>
      </c>
      <c r="C455" s="12" t="s">
        <v>23</v>
      </c>
      <c r="D455" s="13" t="s">
        <v>352</v>
      </c>
      <c r="E455" s="14" t="s">
        <v>411</v>
      </c>
      <c r="F455" s="15" t="s">
        <v>98</v>
      </c>
      <c r="G455" s="14" t="s">
        <v>110</v>
      </c>
      <c r="H455" s="19" t="s">
        <v>426</v>
      </c>
      <c r="I455" s="17" t="s">
        <v>93</v>
      </c>
      <c r="J455" s="17" t="s">
        <v>95</v>
      </c>
      <c r="K455" s="14" t="s">
        <v>96</v>
      </c>
      <c r="L455" s="14" t="s">
        <v>413</v>
      </c>
      <c r="M455" s="18">
        <v>45901</v>
      </c>
    </row>
    <row r="456" spans="1:13" ht="45" x14ac:dyDescent="0.25">
      <c r="A456" s="2">
        <v>9</v>
      </c>
      <c r="B456" s="28" t="str">
        <f>IF(C456="","",VLOOKUP(C456,'Domaines et sous domaines'!$D$3:$E$64,2,FALSE))</f>
        <v>Moyens généraux</v>
      </c>
      <c r="C456" s="12" t="s">
        <v>49</v>
      </c>
      <c r="D456" s="13" t="s">
        <v>352</v>
      </c>
      <c r="E456" s="14" t="s">
        <v>411</v>
      </c>
      <c r="F456" s="15" t="s">
        <v>98</v>
      </c>
      <c r="G456" s="14" t="s">
        <v>110</v>
      </c>
      <c r="H456" s="19" t="s">
        <v>427</v>
      </c>
      <c r="I456" s="17" t="s">
        <v>94</v>
      </c>
      <c r="J456" s="17" t="s">
        <v>95</v>
      </c>
      <c r="K456" s="14" t="s">
        <v>96</v>
      </c>
      <c r="L456" s="14" t="s">
        <v>413</v>
      </c>
      <c r="M456" s="18">
        <v>45698</v>
      </c>
    </row>
    <row r="457" spans="1:13" ht="45" x14ac:dyDescent="0.25">
      <c r="A457" s="2">
        <v>9</v>
      </c>
      <c r="B457" s="28" t="str">
        <f>IF(C457="","",VLOOKUP(C457,'Domaines et sous domaines'!$D$3:$E$64,2,FALSE))</f>
        <v>Santé et médecine</v>
      </c>
      <c r="C457" s="12" t="s">
        <v>81</v>
      </c>
      <c r="D457" s="13" t="s">
        <v>352</v>
      </c>
      <c r="E457" s="14" t="s">
        <v>411</v>
      </c>
      <c r="F457" s="15" t="s">
        <v>98</v>
      </c>
      <c r="G457" s="14" t="s">
        <v>110</v>
      </c>
      <c r="H457" s="19" t="s">
        <v>428</v>
      </c>
      <c r="I457" s="17" t="s">
        <v>106</v>
      </c>
      <c r="J457" s="17" t="s">
        <v>107</v>
      </c>
      <c r="K457" s="14" t="s">
        <v>96</v>
      </c>
      <c r="L457" s="14" t="s">
        <v>413</v>
      </c>
      <c r="M457" s="18">
        <v>45698</v>
      </c>
    </row>
    <row r="458" spans="1:13" ht="45" x14ac:dyDescent="0.25">
      <c r="A458" s="2">
        <v>9</v>
      </c>
      <c r="B458" s="28" t="str">
        <f>IF(C458="","",VLOOKUP(C458,'Domaines et sous domaines'!$D$3:$E$64,2,FALSE))</f>
        <v>Biens immobiliers et travaux de construction</v>
      </c>
      <c r="C458" s="21" t="s">
        <v>6</v>
      </c>
      <c r="D458" s="13" t="s">
        <v>352</v>
      </c>
      <c r="E458" s="14" t="s">
        <v>411</v>
      </c>
      <c r="F458" s="15" t="s">
        <v>98</v>
      </c>
      <c r="G458" s="14" t="s">
        <v>99</v>
      </c>
      <c r="H458" s="19" t="s">
        <v>429</v>
      </c>
      <c r="I458" s="17" t="s">
        <v>93</v>
      </c>
      <c r="J458" s="17" t="s">
        <v>95</v>
      </c>
      <c r="K458" s="14" t="s">
        <v>96</v>
      </c>
      <c r="L458" s="14" t="s">
        <v>413</v>
      </c>
      <c r="M458" s="18">
        <v>45698</v>
      </c>
    </row>
    <row r="459" spans="1:13" ht="45" x14ac:dyDescent="0.25">
      <c r="A459" s="2">
        <v>9</v>
      </c>
      <c r="B459" s="28" t="str">
        <f>IF(C459="","",VLOOKUP(C459,'Domaines et sous domaines'!$D$3:$E$64,2,FALSE))</f>
        <v>Maintenance et exploitation bâtiments et infrastructures</v>
      </c>
      <c r="C459" s="12" t="s">
        <v>7</v>
      </c>
      <c r="D459" s="13" t="s">
        <v>352</v>
      </c>
      <c r="E459" s="14" t="s">
        <v>411</v>
      </c>
      <c r="F459" s="15" t="s">
        <v>98</v>
      </c>
      <c r="G459" s="14" t="s">
        <v>99</v>
      </c>
      <c r="H459" s="20" t="s">
        <v>430</v>
      </c>
      <c r="I459" s="17" t="s">
        <v>94</v>
      </c>
      <c r="J459" s="17" t="s">
        <v>95</v>
      </c>
      <c r="K459" s="14" t="s">
        <v>96</v>
      </c>
      <c r="L459" s="14" t="s">
        <v>413</v>
      </c>
      <c r="M459" s="18">
        <v>45778</v>
      </c>
    </row>
    <row r="460" spans="1:13" ht="45" x14ac:dyDescent="0.25">
      <c r="A460" s="2">
        <v>9</v>
      </c>
      <c r="B460" s="28" t="str">
        <f>IF(C460="","",VLOOKUP(C460,'Domaines et sous domaines'!$D$3:$E$64,2,FALSE))</f>
        <v>Maintenance et exploitation bâtiments et infrastructures</v>
      </c>
      <c r="C460" s="12" t="s">
        <v>39</v>
      </c>
      <c r="D460" s="13" t="s">
        <v>352</v>
      </c>
      <c r="E460" s="14" t="s">
        <v>411</v>
      </c>
      <c r="F460" s="15" t="s">
        <v>98</v>
      </c>
      <c r="G460" s="14" t="s">
        <v>99</v>
      </c>
      <c r="H460" s="20" t="s">
        <v>431</v>
      </c>
      <c r="I460" s="17" t="s">
        <v>106</v>
      </c>
      <c r="J460" s="17" t="s">
        <v>107</v>
      </c>
      <c r="K460" s="14" t="s">
        <v>96</v>
      </c>
      <c r="L460" s="14" t="s">
        <v>413</v>
      </c>
      <c r="M460" s="18">
        <v>45717</v>
      </c>
    </row>
    <row r="461" spans="1:13" ht="45" x14ac:dyDescent="0.25">
      <c r="A461" s="2">
        <v>9</v>
      </c>
      <c r="B461" s="28" t="str">
        <f>IF(C461="","",VLOOKUP(C461,'Domaines et sous domaines'!$D$3:$E$64,2,FALSE))</f>
        <v>Santé et médecine</v>
      </c>
      <c r="C461" s="12" t="s">
        <v>81</v>
      </c>
      <c r="D461" s="13" t="s">
        <v>352</v>
      </c>
      <c r="E461" s="14" t="s">
        <v>411</v>
      </c>
      <c r="F461" s="15" t="s">
        <v>98</v>
      </c>
      <c r="G461" s="14" t="s">
        <v>110</v>
      </c>
      <c r="H461" s="19" t="s">
        <v>432</v>
      </c>
      <c r="I461" s="17" t="s">
        <v>106</v>
      </c>
      <c r="J461" s="17" t="s">
        <v>107</v>
      </c>
      <c r="K461" s="14" t="s">
        <v>96</v>
      </c>
      <c r="L461" s="14" t="s">
        <v>413</v>
      </c>
      <c r="M461" s="18">
        <v>45717</v>
      </c>
    </row>
    <row r="462" spans="1:13" ht="157.5" customHeight="1" x14ac:dyDescent="0.25">
      <c r="A462" s="2">
        <v>9</v>
      </c>
      <c r="B462" s="28" t="str">
        <f>IF(C462="","",VLOOKUP(C462,'Domaines et sous domaines'!$D$3:$E$64,2,FALSE))</f>
        <v>Véhicules et services connexes</v>
      </c>
      <c r="C462" s="12" t="s">
        <v>21</v>
      </c>
      <c r="D462" s="13" t="s">
        <v>352</v>
      </c>
      <c r="E462" s="14" t="s">
        <v>411</v>
      </c>
      <c r="F462" s="15" t="s">
        <v>98</v>
      </c>
      <c r="G462" s="14" t="s">
        <v>110</v>
      </c>
      <c r="H462" s="19" t="s">
        <v>433</v>
      </c>
      <c r="I462" s="17" t="s">
        <v>93</v>
      </c>
      <c r="J462" s="17" t="s">
        <v>95</v>
      </c>
      <c r="K462" s="14" t="s">
        <v>96</v>
      </c>
      <c r="L462" s="14" t="s">
        <v>413</v>
      </c>
      <c r="M462" s="18">
        <v>45698</v>
      </c>
    </row>
    <row r="463" spans="1:13" ht="45" x14ac:dyDescent="0.25">
      <c r="A463" s="2">
        <v>9</v>
      </c>
      <c r="B463" s="28" t="str">
        <f>IF(C463="","",VLOOKUP(C463,'Domaines et sous domaines'!$D$3:$E$64,2,FALSE))</f>
        <v>Santé et médecine</v>
      </c>
      <c r="C463" s="12" t="s">
        <v>81</v>
      </c>
      <c r="D463" s="13" t="s">
        <v>352</v>
      </c>
      <c r="E463" s="14" t="s">
        <v>411</v>
      </c>
      <c r="F463" s="15" t="s">
        <v>98</v>
      </c>
      <c r="G463" s="14" t="s">
        <v>110</v>
      </c>
      <c r="H463" s="19" t="s">
        <v>434</v>
      </c>
      <c r="I463" s="17" t="s">
        <v>106</v>
      </c>
      <c r="J463" s="17" t="s">
        <v>107</v>
      </c>
      <c r="K463" s="14" t="s">
        <v>96</v>
      </c>
      <c r="L463" s="14" t="s">
        <v>413</v>
      </c>
      <c r="M463" s="18">
        <v>45698</v>
      </c>
    </row>
    <row r="464" spans="1:13" ht="45" x14ac:dyDescent="0.25">
      <c r="A464" s="2">
        <v>9</v>
      </c>
      <c r="B464" s="28" t="str">
        <f>IF(C464="","",VLOOKUP(C464,'Domaines et sous domaines'!$D$3:$E$64,2,FALSE))</f>
        <v>Moyens généraux</v>
      </c>
      <c r="C464" s="12" t="s">
        <v>47</v>
      </c>
      <c r="D464" s="13" t="s">
        <v>352</v>
      </c>
      <c r="E464" s="14" t="s">
        <v>411</v>
      </c>
      <c r="F464" s="15" t="s">
        <v>98</v>
      </c>
      <c r="G464" s="14" t="s">
        <v>110</v>
      </c>
      <c r="H464" s="19" t="s">
        <v>435</v>
      </c>
      <c r="I464" s="17" t="s">
        <v>93</v>
      </c>
      <c r="J464" s="17" t="s">
        <v>95</v>
      </c>
      <c r="K464" s="14" t="s">
        <v>96</v>
      </c>
      <c r="L464" s="14" t="s">
        <v>413</v>
      </c>
      <c r="M464" s="18">
        <v>45717</v>
      </c>
    </row>
    <row r="465" spans="1:13" ht="45" x14ac:dyDescent="0.25">
      <c r="A465" s="2">
        <v>9</v>
      </c>
      <c r="B465" s="28" t="str">
        <f>IF(C465="","",VLOOKUP(C465,'Domaines et sous domaines'!$D$3:$E$64,2,FALSE))</f>
        <v>Transport de personnes et de biens</v>
      </c>
      <c r="C465" s="12" t="s">
        <v>31</v>
      </c>
      <c r="D465" s="13" t="s">
        <v>352</v>
      </c>
      <c r="E465" s="14" t="s">
        <v>352</v>
      </c>
      <c r="F465" s="15" t="s">
        <v>137</v>
      </c>
      <c r="G465" s="14" t="s">
        <v>104</v>
      </c>
      <c r="H465" s="16" t="s">
        <v>436</v>
      </c>
      <c r="I465" s="17" t="s">
        <v>94</v>
      </c>
      <c r="J465" s="17" t="s">
        <v>95</v>
      </c>
      <c r="K465" s="14" t="s">
        <v>139</v>
      </c>
      <c r="L465" s="14" t="s">
        <v>186</v>
      </c>
      <c r="M465" s="18">
        <v>45717</v>
      </c>
    </row>
    <row r="466" spans="1:13" ht="45" x14ac:dyDescent="0.25">
      <c r="A466" s="2">
        <v>10</v>
      </c>
      <c r="B466" s="33" t="str">
        <f>IF(C466="","",VLOOKUP(C466,'Domaines et sous domaines'!$D$3:$E$64,2,FALSE))</f>
        <v>Maintenance et exploitation bâtiments et infrastructures</v>
      </c>
      <c r="C466" s="12" t="s">
        <v>7</v>
      </c>
      <c r="D466" s="14" t="s">
        <v>112</v>
      </c>
      <c r="E466" s="14" t="s">
        <v>113</v>
      </c>
      <c r="F466" s="15" t="s">
        <v>98</v>
      </c>
      <c r="G466" s="14" t="s">
        <v>104</v>
      </c>
      <c r="H466" s="16" t="s">
        <v>114</v>
      </c>
      <c r="I466" s="17" t="s">
        <v>93</v>
      </c>
      <c r="J466" s="17" t="s">
        <v>95</v>
      </c>
      <c r="K466" s="14" t="s">
        <v>96</v>
      </c>
      <c r="L466" s="14" t="s">
        <v>97</v>
      </c>
      <c r="M466" s="18">
        <v>45658</v>
      </c>
    </row>
    <row r="467" spans="1:13" ht="45" x14ac:dyDescent="0.25">
      <c r="A467" s="2">
        <v>10</v>
      </c>
      <c r="B467" s="33" t="str">
        <f>IF(C467="","",VLOOKUP(C467,'Domaines et sous domaines'!$D$3:$E$64,2,FALSE))</f>
        <v>Biens immobiliers et travaux de construction</v>
      </c>
      <c r="C467" s="12" t="s">
        <v>34</v>
      </c>
      <c r="D467" s="14" t="s">
        <v>112</v>
      </c>
      <c r="E467" s="14" t="s">
        <v>113</v>
      </c>
      <c r="F467" s="15" t="s">
        <v>98</v>
      </c>
      <c r="G467" s="14" t="s">
        <v>104</v>
      </c>
      <c r="H467" s="16" t="s">
        <v>115</v>
      </c>
      <c r="I467" s="17" t="s">
        <v>116</v>
      </c>
      <c r="J467" s="17" t="s">
        <v>107</v>
      </c>
      <c r="K467" s="14" t="s">
        <v>96</v>
      </c>
      <c r="L467" s="14" t="s">
        <v>97</v>
      </c>
      <c r="M467" s="18">
        <v>45689</v>
      </c>
    </row>
    <row r="468" spans="1:13" ht="45" x14ac:dyDescent="0.25">
      <c r="A468" s="2">
        <v>10</v>
      </c>
      <c r="B468" s="33" t="str">
        <f>IF(C468="","",VLOOKUP(C468,'Domaines et sous domaines'!$D$3:$E$64,2,FALSE))</f>
        <v>Biens immobiliers et travaux de construction</v>
      </c>
      <c r="C468" s="12" t="s">
        <v>34</v>
      </c>
      <c r="D468" s="14" t="s">
        <v>112</v>
      </c>
      <c r="E468" s="14" t="s">
        <v>113</v>
      </c>
      <c r="F468" s="15" t="s">
        <v>98</v>
      </c>
      <c r="G468" s="14" t="s">
        <v>104</v>
      </c>
      <c r="H468" s="16" t="s">
        <v>117</v>
      </c>
      <c r="I468" s="17" t="s">
        <v>116</v>
      </c>
      <c r="J468" s="17" t="s">
        <v>107</v>
      </c>
      <c r="K468" s="14" t="s">
        <v>96</v>
      </c>
      <c r="L468" s="14" t="s">
        <v>97</v>
      </c>
      <c r="M468" s="18">
        <v>45748</v>
      </c>
    </row>
    <row r="469" spans="1:13" ht="45" x14ac:dyDescent="0.25">
      <c r="A469" s="2">
        <v>10</v>
      </c>
      <c r="B469" s="33" t="str">
        <f>IF(C469="","",VLOOKUP(C469,'Domaines et sous domaines'!$D$3:$E$64,2,FALSE))</f>
        <v>Biens immobiliers et travaux de construction</v>
      </c>
      <c r="C469" s="12" t="s">
        <v>6</v>
      </c>
      <c r="D469" s="14" t="s">
        <v>112</v>
      </c>
      <c r="E469" s="14" t="s">
        <v>113</v>
      </c>
      <c r="F469" s="15" t="s">
        <v>98</v>
      </c>
      <c r="G469" s="14" t="s">
        <v>99</v>
      </c>
      <c r="H469" s="19" t="s">
        <v>118</v>
      </c>
      <c r="I469" s="17" t="s">
        <v>94</v>
      </c>
      <c r="J469" s="17" t="s">
        <v>95</v>
      </c>
      <c r="K469" s="14" t="s">
        <v>96</v>
      </c>
      <c r="L469" s="14" t="s">
        <v>97</v>
      </c>
      <c r="M469" s="18">
        <v>45931</v>
      </c>
    </row>
    <row r="470" spans="1:13" ht="45" x14ac:dyDescent="0.25">
      <c r="A470" s="2">
        <v>10</v>
      </c>
      <c r="B470" s="33" t="str">
        <f>IF(C470="","",VLOOKUP(C470,'Domaines et sous domaines'!$D$3:$E$64,2,FALSE))</f>
        <v>Biens immobiliers et travaux de construction</v>
      </c>
      <c r="C470" s="12" t="s">
        <v>6</v>
      </c>
      <c r="D470" s="14" t="s">
        <v>112</v>
      </c>
      <c r="E470" s="14" t="s">
        <v>113</v>
      </c>
      <c r="F470" s="15" t="s">
        <v>98</v>
      </c>
      <c r="G470" s="14" t="s">
        <v>99</v>
      </c>
      <c r="H470" s="19" t="s">
        <v>119</v>
      </c>
      <c r="I470" s="17" t="s">
        <v>94</v>
      </c>
      <c r="J470" s="17" t="s">
        <v>95</v>
      </c>
      <c r="K470" s="14" t="s">
        <v>96</v>
      </c>
      <c r="L470" s="14" t="s">
        <v>97</v>
      </c>
      <c r="M470" s="18">
        <v>45992</v>
      </c>
    </row>
    <row r="471" spans="1:13" ht="45" x14ac:dyDescent="0.25">
      <c r="A471" s="2">
        <v>10</v>
      </c>
      <c r="B471" s="33" t="str">
        <f>IF(C471="","",VLOOKUP(C471,'Domaines et sous domaines'!$D$3:$E$64,2,FALSE))</f>
        <v>Biens immobiliers et travaux de construction</v>
      </c>
      <c r="C471" s="12" t="s">
        <v>6</v>
      </c>
      <c r="D471" s="14" t="s">
        <v>112</v>
      </c>
      <c r="E471" s="14" t="s">
        <v>113</v>
      </c>
      <c r="F471" s="15" t="s">
        <v>98</v>
      </c>
      <c r="G471" s="14" t="s">
        <v>99</v>
      </c>
      <c r="H471" s="19" t="s">
        <v>120</v>
      </c>
      <c r="I471" s="17" t="s">
        <v>94</v>
      </c>
      <c r="J471" s="17" t="s">
        <v>95</v>
      </c>
      <c r="K471" s="14" t="s">
        <v>96</v>
      </c>
      <c r="L471" s="14" t="s">
        <v>97</v>
      </c>
      <c r="M471" s="18">
        <v>45778</v>
      </c>
    </row>
    <row r="472" spans="1:13" ht="45" x14ac:dyDescent="0.25">
      <c r="A472" s="2">
        <v>10</v>
      </c>
      <c r="B472" s="33" t="str">
        <f>IF(C472="","",VLOOKUP(C472,'Domaines et sous domaines'!$D$3:$E$64,2,FALSE))</f>
        <v>Biens immobiliers et travaux de construction</v>
      </c>
      <c r="C472" s="12" t="s">
        <v>6</v>
      </c>
      <c r="D472" s="14" t="s">
        <v>112</v>
      </c>
      <c r="E472" s="14" t="s">
        <v>113</v>
      </c>
      <c r="F472" s="15" t="s">
        <v>98</v>
      </c>
      <c r="G472" s="14" t="s">
        <v>99</v>
      </c>
      <c r="H472" s="20" t="s">
        <v>121</v>
      </c>
      <c r="I472" s="17" t="s">
        <v>94</v>
      </c>
      <c r="J472" s="17" t="s">
        <v>95</v>
      </c>
      <c r="K472" s="14" t="s">
        <v>96</v>
      </c>
      <c r="L472" s="14" t="s">
        <v>97</v>
      </c>
      <c r="M472" s="18">
        <v>45778</v>
      </c>
    </row>
    <row r="473" spans="1:13" ht="45" x14ac:dyDescent="0.25">
      <c r="A473" s="2">
        <v>10</v>
      </c>
      <c r="B473" s="33" t="str">
        <f>IF(C473="","",VLOOKUP(C473,'Domaines et sous domaines'!$D$3:$E$64,2,FALSE))</f>
        <v>Biens immobiliers et travaux de construction</v>
      </c>
      <c r="C473" s="12" t="s">
        <v>6</v>
      </c>
      <c r="D473" s="14" t="s">
        <v>112</v>
      </c>
      <c r="E473" s="14" t="s">
        <v>113</v>
      </c>
      <c r="F473" s="15" t="s">
        <v>98</v>
      </c>
      <c r="G473" s="14" t="s">
        <v>99</v>
      </c>
      <c r="H473" s="20" t="s">
        <v>122</v>
      </c>
      <c r="I473" s="17" t="s">
        <v>123</v>
      </c>
      <c r="J473" s="17" t="s">
        <v>95</v>
      </c>
      <c r="K473" s="14" t="s">
        <v>96</v>
      </c>
      <c r="L473" s="14" t="s">
        <v>97</v>
      </c>
      <c r="M473" s="18">
        <v>45901</v>
      </c>
    </row>
    <row r="474" spans="1:13" ht="45" x14ac:dyDescent="0.25">
      <c r="A474" s="2">
        <v>10</v>
      </c>
      <c r="B474" s="33" t="str">
        <f>IF(C474="","",VLOOKUP(C474,'Domaines et sous domaines'!$D$3:$E$64,2,FALSE))</f>
        <v>Biens immobiliers et travaux de construction</v>
      </c>
      <c r="C474" s="12" t="s">
        <v>6</v>
      </c>
      <c r="D474" s="14" t="s">
        <v>112</v>
      </c>
      <c r="E474" s="14" t="s">
        <v>113</v>
      </c>
      <c r="F474" s="15" t="s">
        <v>98</v>
      </c>
      <c r="G474" s="14" t="s">
        <v>99</v>
      </c>
      <c r="H474" s="19" t="s">
        <v>124</v>
      </c>
      <c r="I474" s="17" t="s">
        <v>116</v>
      </c>
      <c r="J474" s="17" t="s">
        <v>107</v>
      </c>
      <c r="K474" s="14" t="s">
        <v>96</v>
      </c>
      <c r="L474" s="14" t="s">
        <v>97</v>
      </c>
      <c r="M474" s="18">
        <v>45809</v>
      </c>
    </row>
    <row r="475" spans="1:13" ht="45" x14ac:dyDescent="0.25">
      <c r="A475" s="2">
        <v>10</v>
      </c>
      <c r="B475" s="33" t="str">
        <f>IF(C475="","",VLOOKUP(C475,'Domaines et sous domaines'!$D$3:$E$64,2,FALSE))</f>
        <v>Maintenance et exploitation bâtiments et infrastructures</v>
      </c>
      <c r="C475" s="12" t="s">
        <v>20</v>
      </c>
      <c r="D475" s="14" t="s">
        <v>112</v>
      </c>
      <c r="E475" s="14" t="s">
        <v>113</v>
      </c>
      <c r="F475" s="15" t="s">
        <v>98</v>
      </c>
      <c r="G475" s="14" t="s">
        <v>104</v>
      </c>
      <c r="H475" s="19" t="s">
        <v>125</v>
      </c>
      <c r="I475" s="17" t="s">
        <v>116</v>
      </c>
      <c r="J475" s="17" t="s">
        <v>107</v>
      </c>
      <c r="K475" s="14" t="s">
        <v>96</v>
      </c>
      <c r="L475" s="14" t="s">
        <v>97</v>
      </c>
      <c r="M475" s="18">
        <v>45748</v>
      </c>
    </row>
    <row r="476" spans="1:13" ht="45" x14ac:dyDescent="0.25">
      <c r="A476" s="2">
        <v>10</v>
      </c>
      <c r="B476" s="33" t="str">
        <f>IF(C476="","",VLOOKUP(C476,'Domaines et sous domaines'!$D$3:$E$64,2,FALSE))</f>
        <v>Maintenance et exploitation bâtiments et infrastructures</v>
      </c>
      <c r="C476" s="12" t="s">
        <v>20</v>
      </c>
      <c r="D476" s="14" t="s">
        <v>112</v>
      </c>
      <c r="E476" s="14" t="s">
        <v>113</v>
      </c>
      <c r="F476" s="15" t="s">
        <v>98</v>
      </c>
      <c r="G476" s="14" t="s">
        <v>104</v>
      </c>
      <c r="H476" s="19" t="s">
        <v>126</v>
      </c>
      <c r="I476" s="17" t="s">
        <v>106</v>
      </c>
      <c r="J476" s="17" t="s">
        <v>107</v>
      </c>
      <c r="K476" s="14" t="s">
        <v>96</v>
      </c>
      <c r="L476" s="14" t="s">
        <v>97</v>
      </c>
      <c r="M476" s="18">
        <v>45717</v>
      </c>
    </row>
    <row r="477" spans="1:13" ht="45" x14ac:dyDescent="0.25">
      <c r="A477" s="2">
        <v>10</v>
      </c>
      <c r="B477" s="33" t="str">
        <f>IF(C477="","",VLOOKUP(C477,'Domaines et sous domaines'!$D$3:$E$64,2,FALSE))</f>
        <v>Maintenance et exploitation bâtiments et infrastructures</v>
      </c>
      <c r="C477" s="12" t="s">
        <v>20</v>
      </c>
      <c r="D477" s="14" t="s">
        <v>112</v>
      </c>
      <c r="E477" s="14" t="s">
        <v>113</v>
      </c>
      <c r="F477" s="15" t="s">
        <v>98</v>
      </c>
      <c r="G477" s="14" t="s">
        <v>104</v>
      </c>
      <c r="H477" s="19" t="s">
        <v>127</v>
      </c>
      <c r="I477" s="17" t="s">
        <v>116</v>
      </c>
      <c r="J477" s="17" t="s">
        <v>107</v>
      </c>
      <c r="K477" s="14" t="s">
        <v>96</v>
      </c>
      <c r="L477" s="14" t="s">
        <v>618</v>
      </c>
      <c r="M477" s="18">
        <v>45748</v>
      </c>
    </row>
    <row r="478" spans="1:13" ht="45" x14ac:dyDescent="0.25">
      <c r="A478" s="2">
        <v>10</v>
      </c>
      <c r="B478" s="33" t="str">
        <f>IF(C478="","",VLOOKUP(C478,'Domaines et sous domaines'!$D$3:$E$64,2,FALSE))</f>
        <v>Maintenance et exploitation bâtiments et infrastructures</v>
      </c>
      <c r="C478" s="12" t="s">
        <v>7</v>
      </c>
      <c r="D478" s="14" t="s">
        <v>112</v>
      </c>
      <c r="E478" s="14" t="s">
        <v>113</v>
      </c>
      <c r="F478" s="15" t="s">
        <v>98</v>
      </c>
      <c r="G478" s="14" t="s">
        <v>104</v>
      </c>
      <c r="H478" s="19" t="s">
        <v>128</v>
      </c>
      <c r="I478" s="17" t="s">
        <v>106</v>
      </c>
      <c r="J478" s="17" t="s">
        <v>107</v>
      </c>
      <c r="K478" s="14" t="s">
        <v>96</v>
      </c>
      <c r="L478" s="14" t="s">
        <v>618</v>
      </c>
      <c r="M478" s="18">
        <v>45748</v>
      </c>
    </row>
    <row r="479" spans="1:13" ht="45" x14ac:dyDescent="0.25">
      <c r="A479" s="2">
        <v>10</v>
      </c>
      <c r="B479" s="33" t="str">
        <f>IF(C479="","",VLOOKUP(C479,'Domaines et sous domaines'!$D$3:$E$64,2,FALSE))</f>
        <v>Fournitures et matériels divers</v>
      </c>
      <c r="C479" s="12" t="s">
        <v>22</v>
      </c>
      <c r="D479" s="14" t="s">
        <v>112</v>
      </c>
      <c r="E479" s="14" t="s">
        <v>113</v>
      </c>
      <c r="F479" s="15" t="s">
        <v>98</v>
      </c>
      <c r="G479" s="14" t="s">
        <v>110</v>
      </c>
      <c r="H479" s="16" t="s">
        <v>129</v>
      </c>
      <c r="I479" s="17" t="s">
        <v>106</v>
      </c>
      <c r="J479" s="17" t="s">
        <v>107</v>
      </c>
      <c r="K479" s="14" t="s">
        <v>96</v>
      </c>
      <c r="L479" s="14" t="s">
        <v>97</v>
      </c>
      <c r="M479" s="18">
        <v>45689</v>
      </c>
    </row>
    <row r="480" spans="1:13" ht="45" x14ac:dyDescent="0.25">
      <c r="A480" s="2">
        <v>10</v>
      </c>
      <c r="B480" s="33" t="str">
        <f>IF(C480="","",VLOOKUP(C480,'Domaines et sous domaines'!$D$3:$E$64,2,FALSE))</f>
        <v>Biens immobiliers et travaux de construction</v>
      </c>
      <c r="C480" s="12" t="s">
        <v>6</v>
      </c>
      <c r="D480" s="14" t="s">
        <v>112</v>
      </c>
      <c r="E480" s="14" t="s">
        <v>136</v>
      </c>
      <c r="F480" s="15" t="s">
        <v>137</v>
      </c>
      <c r="G480" s="14" t="s">
        <v>99</v>
      </c>
      <c r="H480" s="16" t="s">
        <v>138</v>
      </c>
      <c r="I480" s="17" t="s">
        <v>93</v>
      </c>
      <c r="J480" s="17" t="s">
        <v>95</v>
      </c>
      <c r="K480" s="14" t="s">
        <v>139</v>
      </c>
      <c r="L480" s="14" t="s">
        <v>186</v>
      </c>
      <c r="M480" s="18">
        <v>45717</v>
      </c>
    </row>
    <row r="481" spans="1:13" ht="45" x14ac:dyDescent="0.25">
      <c r="A481" s="2">
        <v>10</v>
      </c>
      <c r="B481" s="33" t="str">
        <f>IF(C481="","",VLOOKUP(C481,'Domaines et sous domaines'!$D$3:$E$64,2,FALSE))</f>
        <v>Biens immobiliers et travaux de construction</v>
      </c>
      <c r="C481" s="12" t="s">
        <v>6</v>
      </c>
      <c r="D481" s="14" t="s">
        <v>112</v>
      </c>
      <c r="E481" s="14" t="s">
        <v>136</v>
      </c>
      <c r="F481" s="15" t="s">
        <v>137</v>
      </c>
      <c r="G481" s="14" t="s">
        <v>99</v>
      </c>
      <c r="H481" s="16" t="s">
        <v>140</v>
      </c>
      <c r="I481" s="17" t="s">
        <v>116</v>
      </c>
      <c r="J481" s="17" t="s">
        <v>107</v>
      </c>
      <c r="K481" s="14" t="s">
        <v>96</v>
      </c>
      <c r="L481" s="14" t="s">
        <v>97</v>
      </c>
      <c r="M481" s="18">
        <v>45748</v>
      </c>
    </row>
    <row r="482" spans="1:13" ht="45" x14ac:dyDescent="0.25">
      <c r="A482" s="2">
        <v>10</v>
      </c>
      <c r="B482" s="33" t="str">
        <f>IF(C482="","",VLOOKUP(C482,'Domaines et sous domaines'!$D$3:$E$64,2,FALSE))</f>
        <v>Biens immobiliers et travaux de construction</v>
      </c>
      <c r="C482" s="12" t="s">
        <v>6</v>
      </c>
      <c r="D482" s="14" t="s">
        <v>112</v>
      </c>
      <c r="E482" s="14" t="s">
        <v>136</v>
      </c>
      <c r="F482" s="15" t="s">
        <v>137</v>
      </c>
      <c r="G482" s="14" t="s">
        <v>99</v>
      </c>
      <c r="H482" s="16" t="s">
        <v>141</v>
      </c>
      <c r="I482" s="17" t="s">
        <v>116</v>
      </c>
      <c r="J482" s="17" t="s">
        <v>107</v>
      </c>
      <c r="K482" s="14" t="s">
        <v>142</v>
      </c>
      <c r="L482" s="14" t="s">
        <v>574</v>
      </c>
      <c r="M482" s="18">
        <v>45717</v>
      </c>
    </row>
  </sheetData>
  <autoFilter ref="A4:M482" xr:uid="{5E544A9A-54BC-4EB1-9964-F6A0271F1CF9}"/>
  <mergeCells count="2">
    <mergeCell ref="K3:L3"/>
    <mergeCell ref="A1:M1"/>
  </mergeCells>
  <pageMargins left="0.70866141732283472" right="0.70866141732283472" top="0.74803149606299213" bottom="0.74803149606299213" header="0.31496062992125984" footer="0.31496062992125984"/>
  <pageSetup paperSize="9" scale="57" fitToHeight="10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F64"/>
  <sheetViews>
    <sheetView workbookViewId="0">
      <selection activeCell="N18" sqref="N18"/>
    </sheetView>
  </sheetViews>
  <sheetFormatPr baseColWidth="10" defaultRowHeight="15" x14ac:dyDescent="0.25"/>
  <sheetData>
    <row r="2" spans="2:6" x14ac:dyDescent="0.25">
      <c r="B2" s="6" t="s">
        <v>64</v>
      </c>
      <c r="D2" s="6" t="s">
        <v>65</v>
      </c>
      <c r="E2" s="7" t="s">
        <v>87</v>
      </c>
      <c r="F2" s="7" t="s">
        <v>88</v>
      </c>
    </row>
    <row r="3" spans="2:6" x14ac:dyDescent="0.25">
      <c r="B3" s="4" t="str">
        <f>E3</f>
        <v xml:space="preserve">Energies, fluides, carburants </v>
      </c>
      <c r="D3" s="4" t="s">
        <v>67</v>
      </c>
      <c r="E3" s="5" t="s">
        <v>66</v>
      </c>
      <c r="F3" s="4" t="s">
        <v>67</v>
      </c>
    </row>
    <row r="4" spans="2:6" x14ac:dyDescent="0.25">
      <c r="B4" s="4" t="str">
        <f>E6</f>
        <v>Informatique et Télécoms</v>
      </c>
      <c r="D4" s="4" t="s">
        <v>68</v>
      </c>
      <c r="E4" s="5" t="s">
        <v>66</v>
      </c>
      <c r="F4" s="4" t="s">
        <v>68</v>
      </c>
    </row>
    <row r="5" spans="2:6" x14ac:dyDescent="0.25">
      <c r="B5" s="4" t="str">
        <f>E12</f>
        <v>Véhicules et services connexes</v>
      </c>
      <c r="D5" s="4" t="s">
        <v>69</v>
      </c>
      <c r="E5" s="5" t="s">
        <v>66</v>
      </c>
      <c r="F5" s="4" t="s">
        <v>69</v>
      </c>
    </row>
    <row r="6" spans="2:6" x14ac:dyDescent="0.25">
      <c r="B6" s="4" t="str">
        <f>E16</f>
        <v>Transport de personnes et de biens</v>
      </c>
      <c r="D6" s="4" t="s">
        <v>70</v>
      </c>
      <c r="E6" s="5" t="s">
        <v>26</v>
      </c>
      <c r="F6" s="4" t="s">
        <v>70</v>
      </c>
    </row>
    <row r="7" spans="2:6" x14ac:dyDescent="0.25">
      <c r="B7" s="4" t="str">
        <f>E20</f>
        <v>Biens immobiliers et travaux de construction</v>
      </c>
      <c r="D7" s="4" t="s">
        <v>12</v>
      </c>
      <c r="E7" s="5" t="s">
        <v>26</v>
      </c>
      <c r="F7" s="4" t="s">
        <v>12</v>
      </c>
    </row>
    <row r="8" spans="2:6" x14ac:dyDescent="0.25">
      <c r="B8" s="4" t="str">
        <f>E27</f>
        <v>Maintenance et exploitation bâtiments et infrastructures</v>
      </c>
      <c r="D8" s="4" t="s">
        <v>60</v>
      </c>
      <c r="E8" s="5" t="s">
        <v>26</v>
      </c>
      <c r="F8" s="4" t="s">
        <v>60</v>
      </c>
    </row>
    <row r="9" spans="2:6" x14ac:dyDescent="0.25">
      <c r="B9" s="4" t="str">
        <f>E32</f>
        <v>Moyens de communication</v>
      </c>
      <c r="D9" s="4" t="s">
        <v>61</v>
      </c>
      <c r="E9" s="5" t="s">
        <v>26</v>
      </c>
      <c r="F9" s="4" t="s">
        <v>61</v>
      </c>
    </row>
    <row r="10" spans="2:6" x14ac:dyDescent="0.25">
      <c r="B10" s="4" t="str">
        <f>E34</f>
        <v xml:space="preserve">Moyens d'impression </v>
      </c>
      <c r="D10" s="4" t="s">
        <v>15</v>
      </c>
      <c r="E10" s="5" t="s">
        <v>26</v>
      </c>
      <c r="F10" s="4" t="s">
        <v>15</v>
      </c>
    </row>
    <row r="11" spans="2:6" x14ac:dyDescent="0.25">
      <c r="B11" s="4" t="str">
        <f>E36</f>
        <v>Prestations intellectuelles et formation</v>
      </c>
      <c r="D11" s="4" t="s">
        <v>27</v>
      </c>
      <c r="E11" s="5" t="s">
        <v>26</v>
      </c>
      <c r="F11" s="4" t="s">
        <v>27</v>
      </c>
    </row>
    <row r="12" spans="2:6" x14ac:dyDescent="0.25">
      <c r="B12" s="4" t="str">
        <f>E39</f>
        <v>Moyens généraux</v>
      </c>
      <c r="D12" s="4" t="s">
        <v>21</v>
      </c>
      <c r="E12" s="5" t="s">
        <v>28</v>
      </c>
      <c r="F12" s="4" t="s">
        <v>21</v>
      </c>
    </row>
    <row r="13" spans="2:6" x14ac:dyDescent="0.25">
      <c r="B13" s="4" t="str">
        <f>E46</f>
        <v>Défense et sécurité</v>
      </c>
      <c r="D13" s="4" t="s">
        <v>29</v>
      </c>
      <c r="E13" s="5" t="s">
        <v>28</v>
      </c>
      <c r="F13" s="4" t="s">
        <v>29</v>
      </c>
    </row>
    <row r="14" spans="2:6" x14ac:dyDescent="0.25">
      <c r="B14" s="4" t="str">
        <f>E51</f>
        <v>Santé et médecine</v>
      </c>
      <c r="D14" s="4" t="s">
        <v>71</v>
      </c>
      <c r="E14" s="5" t="s">
        <v>28</v>
      </c>
      <c r="F14" s="4" t="s">
        <v>71</v>
      </c>
    </row>
    <row r="15" spans="2:6" x14ac:dyDescent="0.25">
      <c r="B15" s="4" t="str">
        <f>E56</f>
        <v>Fournitures et matériels divers</v>
      </c>
      <c r="D15" s="4" t="s">
        <v>72</v>
      </c>
      <c r="E15" s="5" t="s">
        <v>28</v>
      </c>
      <c r="F15" s="4" t="s">
        <v>72</v>
      </c>
    </row>
    <row r="16" spans="2:6" x14ac:dyDescent="0.25">
      <c r="B16" s="4" t="str">
        <f>E60</f>
        <v>Prestations et services divers</v>
      </c>
      <c r="D16" s="4" t="s">
        <v>73</v>
      </c>
      <c r="E16" s="5" t="s">
        <v>30</v>
      </c>
      <c r="F16" s="4" t="s">
        <v>73</v>
      </c>
    </row>
    <row r="17" spans="2:6" x14ac:dyDescent="0.25">
      <c r="B17" s="4" t="str">
        <f>E64</f>
        <v>Intérêts moratoires, indemnités, pénalités</v>
      </c>
      <c r="D17" s="4" t="s">
        <v>31</v>
      </c>
      <c r="E17" s="5" t="s">
        <v>30</v>
      </c>
      <c r="F17" s="4" t="s">
        <v>31</v>
      </c>
    </row>
    <row r="18" spans="2:6" x14ac:dyDescent="0.25">
      <c r="D18" s="4" t="s">
        <v>32</v>
      </c>
      <c r="E18" s="5" t="s">
        <v>30</v>
      </c>
      <c r="F18" s="4" t="s">
        <v>32</v>
      </c>
    </row>
    <row r="19" spans="2:6" x14ac:dyDescent="0.25">
      <c r="D19" s="4" t="s">
        <v>74</v>
      </c>
      <c r="E19" s="5" t="s">
        <v>30</v>
      </c>
      <c r="F19" s="4" t="s">
        <v>74</v>
      </c>
    </row>
    <row r="20" spans="2:6" x14ac:dyDescent="0.25">
      <c r="D20" s="4" t="s">
        <v>75</v>
      </c>
      <c r="E20" s="5" t="s">
        <v>33</v>
      </c>
      <c r="F20" s="4" t="s">
        <v>75</v>
      </c>
    </row>
    <row r="21" spans="2:6" x14ac:dyDescent="0.25">
      <c r="D21" s="4" t="s">
        <v>6</v>
      </c>
      <c r="E21" s="5" t="s">
        <v>33</v>
      </c>
      <c r="F21" s="4" t="s">
        <v>6</v>
      </c>
    </row>
    <row r="22" spans="2:6" x14ac:dyDescent="0.25">
      <c r="D22" s="4" t="s">
        <v>24</v>
      </c>
      <c r="E22" s="5" t="s">
        <v>33</v>
      </c>
      <c r="F22" s="4" t="s">
        <v>24</v>
      </c>
    </row>
    <row r="23" spans="2:6" x14ac:dyDescent="0.25">
      <c r="D23" s="4" t="s">
        <v>34</v>
      </c>
      <c r="E23" s="5" t="s">
        <v>33</v>
      </c>
      <c r="F23" s="4" t="s">
        <v>34</v>
      </c>
    </row>
    <row r="24" spans="2:6" x14ac:dyDescent="0.25">
      <c r="D24" s="4" t="s">
        <v>35</v>
      </c>
      <c r="E24" s="5" t="s">
        <v>33</v>
      </c>
      <c r="F24" s="4" t="s">
        <v>35</v>
      </c>
    </row>
    <row r="25" spans="2:6" x14ac:dyDescent="0.25">
      <c r="D25" s="4" t="s">
        <v>62</v>
      </c>
      <c r="E25" s="5" t="s">
        <v>33</v>
      </c>
      <c r="F25" s="4" t="s">
        <v>62</v>
      </c>
    </row>
    <row r="26" spans="2:6" x14ac:dyDescent="0.25">
      <c r="D26" s="4" t="s">
        <v>36</v>
      </c>
      <c r="E26" s="5" t="s">
        <v>33</v>
      </c>
      <c r="F26" s="4" t="s">
        <v>36</v>
      </c>
    </row>
    <row r="27" spans="2:6" x14ac:dyDescent="0.25">
      <c r="D27" s="4" t="s">
        <v>7</v>
      </c>
      <c r="E27" s="5" t="s">
        <v>8</v>
      </c>
      <c r="F27" s="4" t="s">
        <v>7</v>
      </c>
    </row>
    <row r="28" spans="2:6" x14ac:dyDescent="0.25">
      <c r="D28" s="4" t="s">
        <v>20</v>
      </c>
      <c r="E28" s="5" t="s">
        <v>8</v>
      </c>
      <c r="F28" s="4" t="s">
        <v>20</v>
      </c>
    </row>
    <row r="29" spans="2:6" x14ac:dyDescent="0.25">
      <c r="D29" s="4" t="s">
        <v>37</v>
      </c>
      <c r="E29" s="5" t="s">
        <v>8</v>
      </c>
      <c r="F29" s="4" t="s">
        <v>37</v>
      </c>
    </row>
    <row r="30" spans="2:6" x14ac:dyDescent="0.25">
      <c r="D30" s="4" t="s">
        <v>38</v>
      </c>
      <c r="E30" s="5" t="s">
        <v>8</v>
      </c>
      <c r="F30" s="4" t="s">
        <v>38</v>
      </c>
    </row>
    <row r="31" spans="2:6" x14ac:dyDescent="0.25">
      <c r="D31" s="4" t="s">
        <v>39</v>
      </c>
      <c r="E31" s="5" t="s">
        <v>8</v>
      </c>
      <c r="F31" s="4" t="s">
        <v>39</v>
      </c>
    </row>
    <row r="32" spans="2:6" x14ac:dyDescent="0.25">
      <c r="D32" s="4" t="s">
        <v>40</v>
      </c>
      <c r="E32" s="5" t="s">
        <v>14</v>
      </c>
      <c r="F32" s="4" t="s">
        <v>40</v>
      </c>
    </row>
    <row r="33" spans="4:6" x14ac:dyDescent="0.25">
      <c r="D33" s="4" t="s">
        <v>41</v>
      </c>
      <c r="E33" s="5" t="s">
        <v>14</v>
      </c>
      <c r="F33" s="4" t="s">
        <v>41</v>
      </c>
    </row>
    <row r="34" spans="4:6" x14ac:dyDescent="0.25">
      <c r="D34" s="4" t="s">
        <v>76</v>
      </c>
      <c r="E34" s="5" t="s">
        <v>42</v>
      </c>
      <c r="F34" s="4" t="s">
        <v>76</v>
      </c>
    </row>
    <row r="35" spans="4:6" x14ac:dyDescent="0.25">
      <c r="D35" s="4" t="s">
        <v>43</v>
      </c>
      <c r="E35" s="5" t="s">
        <v>42</v>
      </c>
      <c r="F35" s="4" t="s">
        <v>43</v>
      </c>
    </row>
    <row r="36" spans="4:6" x14ac:dyDescent="0.25">
      <c r="D36" s="4" t="s">
        <v>10</v>
      </c>
      <c r="E36" s="5" t="s">
        <v>44</v>
      </c>
      <c r="F36" s="4" t="s">
        <v>10</v>
      </c>
    </row>
    <row r="37" spans="4:6" x14ac:dyDescent="0.25">
      <c r="D37" s="4" t="s">
        <v>45</v>
      </c>
      <c r="E37" s="5" t="s">
        <v>44</v>
      </c>
      <c r="F37" s="4" t="s">
        <v>45</v>
      </c>
    </row>
    <row r="38" spans="4:6" x14ac:dyDescent="0.25">
      <c r="D38" s="4" t="s">
        <v>11</v>
      </c>
      <c r="E38" s="5" t="s">
        <v>44</v>
      </c>
      <c r="F38" s="4" t="s">
        <v>11</v>
      </c>
    </row>
    <row r="39" spans="4:6" x14ac:dyDescent="0.25">
      <c r="D39" s="4" t="s">
        <v>77</v>
      </c>
      <c r="E39" s="5" t="s">
        <v>46</v>
      </c>
      <c r="F39" s="4" t="s">
        <v>77</v>
      </c>
    </row>
    <row r="40" spans="4:6" x14ac:dyDescent="0.25">
      <c r="D40" s="4" t="s">
        <v>47</v>
      </c>
      <c r="E40" s="5" t="s">
        <v>46</v>
      </c>
      <c r="F40" s="4" t="s">
        <v>47</v>
      </c>
    </row>
    <row r="41" spans="4:6" x14ac:dyDescent="0.25">
      <c r="D41" s="4" t="s">
        <v>48</v>
      </c>
      <c r="E41" s="5" t="s">
        <v>46</v>
      </c>
      <c r="F41" s="4" t="s">
        <v>48</v>
      </c>
    </row>
    <row r="42" spans="4:6" x14ac:dyDescent="0.25">
      <c r="D42" s="4" t="s">
        <v>49</v>
      </c>
      <c r="E42" s="5" t="s">
        <v>46</v>
      </c>
      <c r="F42" s="4" t="s">
        <v>49</v>
      </c>
    </row>
    <row r="43" spans="4:6" x14ac:dyDescent="0.25">
      <c r="D43" s="4" t="s">
        <v>50</v>
      </c>
      <c r="E43" s="5" t="s">
        <v>46</v>
      </c>
      <c r="F43" s="4" t="s">
        <v>50</v>
      </c>
    </row>
    <row r="44" spans="4:6" x14ac:dyDescent="0.25">
      <c r="D44" s="4" t="s">
        <v>9</v>
      </c>
      <c r="E44" s="5" t="s">
        <v>46</v>
      </c>
      <c r="F44" s="4" t="s">
        <v>9</v>
      </c>
    </row>
    <row r="45" spans="4:6" x14ac:dyDescent="0.25">
      <c r="D45" s="4" t="s">
        <v>13</v>
      </c>
      <c r="E45" s="5" t="s">
        <v>46</v>
      </c>
      <c r="F45" s="4" t="s">
        <v>13</v>
      </c>
    </row>
    <row r="46" spans="4:6" x14ac:dyDescent="0.25">
      <c r="D46" s="4" t="s">
        <v>78</v>
      </c>
      <c r="E46" s="5" t="s">
        <v>51</v>
      </c>
      <c r="F46" s="4" t="s">
        <v>78</v>
      </c>
    </row>
    <row r="47" spans="4:6" x14ac:dyDescent="0.25">
      <c r="D47" s="4" t="s">
        <v>79</v>
      </c>
      <c r="E47" s="5" t="s">
        <v>51</v>
      </c>
      <c r="F47" s="4" t="s">
        <v>79</v>
      </c>
    </row>
    <row r="48" spans="4:6" x14ac:dyDescent="0.25">
      <c r="D48" s="4" t="s">
        <v>52</v>
      </c>
      <c r="E48" s="5" t="s">
        <v>51</v>
      </c>
      <c r="F48" s="4" t="s">
        <v>52</v>
      </c>
    </row>
    <row r="49" spans="4:6" x14ac:dyDescent="0.25">
      <c r="D49" s="4" t="s">
        <v>80</v>
      </c>
      <c r="E49" s="5" t="s">
        <v>51</v>
      </c>
      <c r="F49" s="4" t="s">
        <v>80</v>
      </c>
    </row>
    <row r="50" spans="4:6" x14ac:dyDescent="0.25">
      <c r="D50" s="4" t="s">
        <v>53</v>
      </c>
      <c r="E50" s="4" t="s">
        <v>16</v>
      </c>
      <c r="F50" s="4" t="s">
        <v>53</v>
      </c>
    </row>
    <row r="51" spans="4:6" x14ac:dyDescent="0.25">
      <c r="D51" s="4" t="s">
        <v>54</v>
      </c>
      <c r="E51" s="4" t="s">
        <v>16</v>
      </c>
      <c r="F51" s="4" t="s">
        <v>54</v>
      </c>
    </row>
    <row r="52" spans="4:6" x14ac:dyDescent="0.25">
      <c r="D52" s="4" t="s">
        <v>55</v>
      </c>
      <c r="E52" s="4" t="s">
        <v>16</v>
      </c>
      <c r="F52" s="4" t="s">
        <v>55</v>
      </c>
    </row>
    <row r="53" spans="4:6" x14ac:dyDescent="0.25">
      <c r="D53" s="4" t="s">
        <v>17</v>
      </c>
      <c r="E53" s="4" t="s">
        <v>16</v>
      </c>
      <c r="F53" s="4" t="s">
        <v>17</v>
      </c>
    </row>
    <row r="54" spans="4:6" x14ac:dyDescent="0.25">
      <c r="D54" s="4" t="s">
        <v>23</v>
      </c>
      <c r="E54" s="4" t="s">
        <v>16</v>
      </c>
      <c r="F54" s="4" t="s">
        <v>23</v>
      </c>
    </row>
    <row r="55" spans="4:6" x14ac:dyDescent="0.25">
      <c r="D55" s="4" t="s">
        <v>81</v>
      </c>
      <c r="E55" s="4" t="s">
        <v>16</v>
      </c>
      <c r="F55" s="4" t="s">
        <v>81</v>
      </c>
    </row>
    <row r="56" spans="4:6" x14ac:dyDescent="0.25">
      <c r="D56" s="4" t="s">
        <v>82</v>
      </c>
      <c r="E56" s="4" t="s">
        <v>56</v>
      </c>
      <c r="F56" s="4" t="s">
        <v>82</v>
      </c>
    </row>
    <row r="57" spans="4:6" x14ac:dyDescent="0.25">
      <c r="D57" s="4" t="s">
        <v>57</v>
      </c>
      <c r="E57" s="4" t="s">
        <v>56</v>
      </c>
      <c r="F57" s="4" t="s">
        <v>57</v>
      </c>
    </row>
    <row r="58" spans="4:6" x14ac:dyDescent="0.25">
      <c r="D58" s="4" t="s">
        <v>22</v>
      </c>
      <c r="E58" s="4" t="s">
        <v>56</v>
      </c>
      <c r="F58" s="4" t="s">
        <v>22</v>
      </c>
    </row>
    <row r="59" spans="4:6" x14ac:dyDescent="0.25">
      <c r="D59" s="4" t="s">
        <v>19</v>
      </c>
      <c r="E59" s="4" t="s">
        <v>18</v>
      </c>
      <c r="F59" s="4" t="s">
        <v>19</v>
      </c>
    </row>
    <row r="60" spans="4:6" x14ac:dyDescent="0.25">
      <c r="D60" s="4" t="s">
        <v>83</v>
      </c>
      <c r="E60" s="4" t="s">
        <v>18</v>
      </c>
      <c r="F60" s="4" t="s">
        <v>83</v>
      </c>
    </row>
    <row r="61" spans="4:6" x14ac:dyDescent="0.25">
      <c r="D61" s="4" t="s">
        <v>84</v>
      </c>
      <c r="E61" s="4" t="s">
        <v>18</v>
      </c>
      <c r="F61" s="4" t="s">
        <v>84</v>
      </c>
    </row>
    <row r="62" spans="4:6" x14ac:dyDescent="0.25">
      <c r="D62" s="4" t="s">
        <v>85</v>
      </c>
      <c r="E62" s="4" t="s">
        <v>18</v>
      </c>
      <c r="F62" s="4" t="s">
        <v>85</v>
      </c>
    </row>
    <row r="63" spans="4:6" x14ac:dyDescent="0.25">
      <c r="D63" s="4" t="s">
        <v>58</v>
      </c>
      <c r="E63" s="4" t="s">
        <v>18</v>
      </c>
      <c r="F63" s="4" t="s">
        <v>58</v>
      </c>
    </row>
    <row r="64" spans="4:6" x14ac:dyDescent="0.25">
      <c r="D64" s="4" t="s">
        <v>86</v>
      </c>
      <c r="E64" s="4" t="s">
        <v>86</v>
      </c>
      <c r="F64" s="4" t="s">
        <v>86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ED596587C4C7D4A89055856E39DCB3A" ma:contentTypeVersion="9" ma:contentTypeDescription="Crée un document." ma:contentTypeScope="" ma:versionID="2d90e7159615210dfa1ccca887f63e61">
  <xsd:schema xmlns:xsd="http://www.w3.org/2001/XMLSchema" xmlns:xs="http://www.w3.org/2001/XMLSchema" xmlns:p="http://schemas.microsoft.com/office/2006/metadata/properties" xmlns:ns3="5bd16306-42e6-44a1-bd56-9517632797e3" targetNamespace="http://schemas.microsoft.com/office/2006/metadata/properties" ma:root="true" ma:fieldsID="9c33eaceed29adf5508b24d732d47eaa" ns3:_="">
    <xsd:import namespace="5bd16306-42e6-44a1-bd56-9517632797e3"/>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GenerationTime" minOccurs="0"/>
                <xsd:element ref="ns3:MediaServiceEventHashCode" minOccurs="0"/>
                <xsd:element ref="ns3:MediaServiceSystemTag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d16306-42e6-44a1-bd56-9517632797e3"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B21F06-852E-4E41-B3EF-EE09F7393E00}">
  <ds:schemaRefs>
    <ds:schemaRef ds:uri="http://schemas.microsoft.com/sharepoint/v3/contenttype/forms"/>
  </ds:schemaRefs>
</ds:datastoreItem>
</file>

<file path=customXml/itemProps2.xml><?xml version="1.0" encoding="utf-8"?>
<ds:datastoreItem xmlns:ds="http://schemas.openxmlformats.org/officeDocument/2006/customXml" ds:itemID="{E583A727-F62C-4FCC-B38C-A417BB2CEC01}">
  <ds:schemaRefs>
    <ds:schemaRef ds:uri="http://schemas.openxmlformats.org/package/2006/metadata/core-properties"/>
    <ds:schemaRef ds:uri="http://purl.org/dc/elements/1.1/"/>
    <ds:schemaRef ds:uri="http://purl.org/dc/dcmitype/"/>
    <ds:schemaRef ds:uri="http://schemas.microsoft.com/office/2006/documentManagement/types"/>
    <ds:schemaRef ds:uri="http://schemas.microsoft.com/office/2006/metadata/properties"/>
    <ds:schemaRef ds:uri="http://schemas.microsoft.com/office/infopath/2007/PartnerControls"/>
    <ds:schemaRef ds:uri="5bd16306-42e6-44a1-bd56-9517632797e3"/>
    <ds:schemaRef ds:uri="http://www.w3.org/XML/1998/namespace"/>
    <ds:schemaRef ds:uri="http://purl.org/dc/terms/"/>
  </ds:schemaRefs>
</ds:datastoreItem>
</file>

<file path=customXml/itemProps3.xml><?xml version="1.0" encoding="utf-8"?>
<ds:datastoreItem xmlns:ds="http://schemas.openxmlformats.org/officeDocument/2006/customXml" ds:itemID="{894B9EF1-91F0-43B8-B42B-9932A8602C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d16306-42e6-44a1-bd56-9517632797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PPA 2025</vt:lpstr>
      <vt:lpstr>Domaines et sous domaines</vt:lpstr>
    </vt:vector>
  </TitlesOfParts>
  <Manager/>
  <Company>Service de l'Informatique de la Polynésie Française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Valentine BERTHELOT</dc:creator>
  <cp:keywords/>
  <dc:description/>
  <cp:lastModifiedBy>mlagrange</cp:lastModifiedBy>
  <cp:revision/>
  <cp:lastPrinted>2025-05-08T00:53:17Z</cp:lastPrinted>
  <dcterms:created xsi:type="dcterms:W3CDTF">2018-10-19T17:26:39Z</dcterms:created>
  <dcterms:modified xsi:type="dcterms:W3CDTF">2025-05-08T01:03:35Z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0x0101008ED596587C4C7D4A89055856E39DCB3A</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